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W:\03_Zakázky\2019\I23001910_Třebechovice\10_AD\KHK\DOZP_B\NÁBYTEK\"/>
    </mc:Choice>
  </mc:AlternateContent>
  <bookViews>
    <workbookView xWindow="0" yWindow="0" windowWidth="28800" windowHeight="12432"/>
  </bookViews>
  <sheets>
    <sheet name="Krycí list" sheetId="1" r:id="rId1"/>
    <sheet name="Rekapitulace" sheetId="2" r:id="rId2"/>
    <sheet name="Položky" sheetId="3" r:id="rId3"/>
  </sheets>
  <definedNames>
    <definedName name="cisloobjektu">'Krycí list'!$A$4</definedName>
    <definedName name="cislostavby">'Krycí list'!$A$6</definedName>
    <definedName name="Datum">'Krycí list'!$B$26</definedName>
    <definedName name="Dil">Rekapitulace!$A$6</definedName>
    <definedName name="Dodavka">Rekapitulace!$G$8</definedName>
    <definedName name="Dodavka0">Položky!#REF!</definedName>
    <definedName name="HSV">Rekapitulace!$E$8</definedName>
    <definedName name="HSV0">Položky!#REF!</definedName>
    <definedName name="HZS">Rekapitulace!$I$8</definedName>
    <definedName name="HZS0">Položky!#REF!</definedName>
    <definedName name="JKSO">'Krycí list'!$F$4</definedName>
    <definedName name="MJ">'Krycí list'!$G$4</definedName>
    <definedName name="Mont">Rekapitulace!$H$8</definedName>
    <definedName name="Montaz0">Položky!#REF!</definedName>
    <definedName name="NazevDilu">Rekapitulace!$B$6</definedName>
    <definedName name="nazevobjektu">'Krycí list'!$C$4</definedName>
    <definedName name="nazevstavby">'Krycí list'!$C$6</definedName>
    <definedName name="_xlnm.Print_Titles" localSheetId="2">Položky!$1:$6</definedName>
    <definedName name="_xlnm.Print_Titles" localSheetId="1">Rekapitulace!$1:$6</definedName>
    <definedName name="Objednatel">'Krycí list'!$C$8</definedName>
    <definedName name="_xlnm.Print_Area" localSheetId="0">'Krycí list'!$A$1:$G$45</definedName>
    <definedName name="_xlnm.Print_Area" localSheetId="2">Položky!$A$1:$G$28</definedName>
    <definedName name="_xlnm.Print_Area" localSheetId="1">Rekapitulace!$A$1:$I$14</definedName>
    <definedName name="PocetMJ">'Krycí list'!$G$7</definedName>
    <definedName name="Poznamka">'Krycí list'!$B$37</definedName>
    <definedName name="Projektant">'Krycí list'!$C$7</definedName>
    <definedName name="PSV">Rekapitulace!$F$8</definedName>
    <definedName name="PSV0">Položky!#REF!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Rekapitulace!$H$14</definedName>
    <definedName name="VRNKc">Rekapitulace!$E$13</definedName>
    <definedName name="VRNnazev">Rekapitulace!$A$13</definedName>
    <definedName name="VRNproc">Rekapitulace!$F$13</definedName>
    <definedName name="VRNzakl">Rekapitulace!$G$13</definedName>
    <definedName name="Zakazka">'Krycí list'!$G$9</definedName>
    <definedName name="Zaklad22">'Krycí list'!$F$32</definedName>
    <definedName name="Zaklad5">'Krycí list'!$F$30</definedName>
    <definedName name="Zhotovitel">'Krycí list'!$E$11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G27" i="3" l="1"/>
  <c r="G26" i="3"/>
  <c r="G25" i="3"/>
  <c r="G24" i="3"/>
  <c r="G23" i="3"/>
  <c r="G22" i="3"/>
  <c r="G21" i="3"/>
  <c r="G20" i="3"/>
  <c r="G19" i="3"/>
  <c r="G18" i="3"/>
  <c r="G17" i="3"/>
  <c r="G16" i="3"/>
  <c r="G15" i="3"/>
  <c r="G14" i="3"/>
  <c r="G13" i="3"/>
  <c r="G12" i="3"/>
  <c r="G11" i="3"/>
  <c r="G10" i="3"/>
  <c r="G9" i="3"/>
  <c r="G8" i="3"/>
  <c r="B7" i="2"/>
  <c r="A7" i="2"/>
  <c r="C28" i="3"/>
  <c r="C4" i="3"/>
  <c r="F3" i="3"/>
  <c r="C3" i="3"/>
  <c r="H14" i="2"/>
  <c r="G13" i="2"/>
  <c r="I13" i="2" s="1"/>
  <c r="C2" i="2"/>
  <c r="C1" i="2"/>
  <c r="F31" i="1"/>
  <c r="G22" i="1"/>
  <c r="G21" i="1" s="1"/>
  <c r="G8" i="1"/>
  <c r="H8" i="2" l="1"/>
  <c r="C15" i="1" s="1"/>
  <c r="G28" i="3"/>
  <c r="G7" i="2" s="1"/>
  <c r="E7" i="2"/>
  <c r="E8" i="2" s="1"/>
  <c r="C16" i="1" s="1"/>
  <c r="I7" i="2"/>
  <c r="I8" i="2" s="1"/>
  <c r="C20" i="1" s="1"/>
  <c r="F7" i="2"/>
  <c r="F8" i="2" s="1"/>
  <c r="C17" i="1" s="1"/>
  <c r="G8" i="2" l="1"/>
  <c r="C14" i="1" s="1"/>
  <c r="C18" i="1" s="1"/>
  <c r="C21" i="1" s="1"/>
  <c r="C22" i="1" s="1"/>
  <c r="F32" i="1" s="1"/>
  <c r="F33" i="1" l="1"/>
  <c r="F34" i="1" s="1"/>
</calcChain>
</file>

<file path=xl/sharedStrings.xml><?xml version="1.0" encoding="utf-8"?>
<sst xmlns="http://schemas.openxmlformats.org/spreadsheetml/2006/main" count="157" uniqueCount="114">
  <si>
    <t>KRYCÍ LIST ROZPOČTU</t>
  </si>
  <si>
    <t>Objekt :</t>
  </si>
  <si>
    <t>Název objektu :</t>
  </si>
  <si>
    <t>JKSO :</t>
  </si>
  <si>
    <t xml:space="preserve"> </t>
  </si>
  <si>
    <t>Stavba :</t>
  </si>
  <si>
    <t>Název stavby :</t>
  </si>
  <si>
    <t>SKP :</t>
  </si>
  <si>
    <t>Projektant :</t>
  </si>
  <si>
    <t>Počet měrných jednotek :</t>
  </si>
  <si>
    <t>Objednatel :</t>
  </si>
  <si>
    <t>Náklady na MJ :</t>
  </si>
  <si>
    <t>Počet listů :</t>
  </si>
  <si>
    <t>Zakázkové číslo :</t>
  </si>
  <si>
    <t>Zpracovatel projektu :</t>
  </si>
  <si>
    <t>Zhotovitel :</t>
  </si>
  <si>
    <t>ROZPOČTOVÉ NÁKLADY</t>
  </si>
  <si>
    <t>Rozpočtové náklady II. a III. hlavy</t>
  </si>
  <si>
    <t>Vedlejší rozpočtové náklady</t>
  </si>
  <si>
    <t>Dodávka celkem</t>
  </si>
  <si>
    <t>Z</t>
  </si>
  <si>
    <t>Montáž celkem</t>
  </si>
  <si>
    <t>R</t>
  </si>
  <si>
    <t>HSV celkem</t>
  </si>
  <si>
    <t>N</t>
  </si>
  <si>
    <t>PSV celkem</t>
  </si>
  <si>
    <t>ZRN celkem</t>
  </si>
  <si>
    <t>HZS</t>
  </si>
  <si>
    <t>RN II.a III.hlavy</t>
  </si>
  <si>
    <t>Ostatní VRN</t>
  </si>
  <si>
    <t>ZRN+VRN+HZS</t>
  </si>
  <si>
    <t>VRN celkem</t>
  </si>
  <si>
    <t>Vypracoval</t>
  </si>
  <si>
    <t>Za zhotovitele</t>
  </si>
  <si>
    <t>Za objednatele</t>
  </si>
  <si>
    <t>Jméno :</t>
  </si>
  <si>
    <t>Datum :</t>
  </si>
  <si>
    <t>Podpis:</t>
  </si>
  <si>
    <t>Podpis :</t>
  </si>
  <si>
    <t>Základ pro DPH</t>
  </si>
  <si>
    <t>%  činí :</t>
  </si>
  <si>
    <t>DPH</t>
  </si>
  <si>
    <t>CENA ZA OBJEKT CELKEM</t>
  </si>
  <si>
    <t>Poznámka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</si>
  <si>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</si>
  <si>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</si>
  <si>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</si>
  <si>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</si>
  <si>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</si>
  <si>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</si>
  <si>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</si>
  <si>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</si>
  <si>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</si>
  <si>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</si>
  <si>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</si>
  <si>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</si>
  <si>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</si>
  <si>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 xml:space="preserve">Položkový rozpočet 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</si>
  <si>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</si>
  <si>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</si>
  <si>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</si>
  <si>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</si>
  <si>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</si>
  <si>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</si>
  <si>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</si>
  <si>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</si>
  <si>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ks</t>
  </si>
  <si>
    <t>Celkem za</t>
  </si>
  <si>
    <t>kus</t>
  </si>
  <si>
    <t>Veškeré položky zahrnují dodávku materiálu a montáž.</t>
  </si>
  <si>
    <t>Záměr výstavby Třebechovice pod Orebem</t>
  </si>
  <si>
    <t>Martin Šoula</t>
  </si>
  <si>
    <t>Královéhradecký kraj</t>
  </si>
  <si>
    <t>Volně stojící prvky nábytku</t>
  </si>
  <si>
    <t>Na1</t>
  </si>
  <si>
    <t>Na2</t>
  </si>
  <si>
    <t>židle k jídelním stolu</t>
  </si>
  <si>
    <t>Na3</t>
  </si>
  <si>
    <t>Na4</t>
  </si>
  <si>
    <t>Na5</t>
  </si>
  <si>
    <t>Na6</t>
  </si>
  <si>
    <t>Na7</t>
  </si>
  <si>
    <t>pracovní stůl v pracovně</t>
  </si>
  <si>
    <t>Na8</t>
  </si>
  <si>
    <t>kancelářská židle</t>
  </si>
  <si>
    <t>Na9</t>
  </si>
  <si>
    <t>jednací židle</t>
  </si>
  <si>
    <t>Na10</t>
  </si>
  <si>
    <t>pracovní stůl v pokojích</t>
  </si>
  <si>
    <t>jídelní stůl</t>
  </si>
  <si>
    <t>sedací křeslo "ušák"</t>
  </si>
  <si>
    <t>3 místná pohovka</t>
  </si>
  <si>
    <t>konferenční stolek</t>
  </si>
  <si>
    <t>Na11</t>
  </si>
  <si>
    <t>polohovatelné sedací křeslo</t>
  </si>
  <si>
    <t>Na12</t>
  </si>
  <si>
    <t>pojízdná postel</t>
  </si>
  <si>
    <t>Na13</t>
  </si>
  <si>
    <t>noční stolek</t>
  </si>
  <si>
    <t>Na14</t>
  </si>
  <si>
    <t>volně stojící šatnová lavice</t>
  </si>
  <si>
    <t>Na15</t>
  </si>
  <si>
    <t>stojanový věšák</t>
  </si>
  <si>
    <t>Na16</t>
  </si>
  <si>
    <t>Na17</t>
  </si>
  <si>
    <t>volně stojící odpadkový koš koupelnový</t>
  </si>
  <si>
    <t>Na18</t>
  </si>
  <si>
    <t>volně stojící odpadkový koš kancelářský</t>
  </si>
  <si>
    <t>Na19</t>
  </si>
  <si>
    <t>volně stojící odpadkový koš v kuchyni</t>
  </si>
  <si>
    <t>Na20</t>
  </si>
  <si>
    <t>zahradní sedací soustava pod pergolu</t>
  </si>
  <si>
    <t>obývací stěna</t>
  </si>
  <si>
    <t>nástěný věšák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</si>
</sst>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dd/mm/yy"/>
    <numFmt numFmtId="165" formatCode="#,##0.00\ &quot;Kč&quot;"/>
    <numFmt numFmtId="166" formatCode="0.0"/>
  </numFmts>
  <fonts count="22" x14ac:knownFonts="1">
    <font>
      <sz val="10"/>
      <name val="Arial CE"/>
      <charset val="238"/>
    </font>
    <font>
      <b/>
      <sz val="14"/>
      <name val="Arial CE"/>
      <family val="2"/>
      <charset val="238"/>
    </font>
    <font>
      <b/>
      <i/>
      <sz val="12"/>
      <name val="Arial CE"/>
      <family val="2"/>
      <charset val="238"/>
    </font>
    <font>
      <b/>
      <i/>
      <sz val="10"/>
      <name val="Arial CE"/>
      <family val="2"/>
      <charset val="238"/>
    </font>
    <font>
      <b/>
      <sz val="9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sz val="9"/>
      <name val="Arial CE"/>
      <family val="2"/>
      <charset val="238"/>
    </font>
    <font>
      <b/>
      <sz val="10"/>
      <name val="Arial CE"/>
      <charset val="238"/>
    </font>
    <font>
      <b/>
      <sz val="9"/>
      <name val="Arial CE"/>
      <charset val="238"/>
    </font>
    <font>
      <b/>
      <u/>
      <sz val="12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sz val="10"/>
      <color indexed="9"/>
      <name val="Arial CE"/>
      <family val="2"/>
      <charset val="238"/>
    </font>
    <font>
      <sz val="8"/>
      <name val="Arial CE"/>
    </font>
    <font>
      <i/>
      <sz val="8"/>
      <name val="Arial CE"/>
      <family val="2"/>
      <charset val="238"/>
    </font>
    <font>
      <i/>
      <sz val="9"/>
      <name val="Arial CE"/>
    </font>
    <font>
      <sz val="10"/>
      <color theme="1"/>
      <name val="Arial CE"/>
      <family val="2"/>
      <charset val="238"/>
    </font>
    <font>
      <u/>
      <sz val="10"/>
      <color theme="10"/>
      <name val="Arial CE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</fills>
  <borders count="6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9" fillId="0" borderId="0"/>
    <xf numFmtId="0" fontId="21" fillId="0" borderId="0" applyNumberFormat="0" applyFill="0" applyBorder="0" applyAlignment="0" applyProtection="0"/>
  </cellStyleXfs>
  <cellXfs count="207">
    <xf numFmtId="0" fontId="0" fillId="0" borderId="0" xfId="0"/>
    <xf numFmtId="0" fontId="1" fillId="0" borderId="0" xfId="0" applyFont="1" applyAlignment="1">
      <alignment horizontal="centerContinuous"/>
    </xf>
    <xf numFmtId="3" fontId="0" fillId="0" borderId="0" xfId="0" applyNumberFormat="1"/>
    <xf numFmtId="0" fontId="0" fillId="0" borderId="36" xfId="0" applyBorder="1"/>
    <xf numFmtId="0" fontId="3" fillId="0" borderId="44" xfId="1" applyFont="1" applyBorder="1"/>
    <xf numFmtId="0" fontId="9" fillId="0" borderId="44" xfId="1" applyBorder="1"/>
    <xf numFmtId="0" fontId="9" fillId="0" borderId="44" xfId="1" applyBorder="1" applyAlignment="1">
      <alignment horizontal="right"/>
    </xf>
    <xf numFmtId="0" fontId="0" fillId="0" borderId="44" xfId="0" applyBorder="1" applyAlignment="1">
      <alignment horizontal="left"/>
    </xf>
    <xf numFmtId="0" fontId="0" fillId="0" borderId="45" xfId="0" applyBorder="1"/>
    <xf numFmtId="0" fontId="3" fillId="0" borderId="48" xfId="1" applyFont="1" applyBorder="1"/>
    <xf numFmtId="0" fontId="9" fillId="0" borderId="48" xfId="1" applyBorder="1"/>
    <xf numFmtId="0" fontId="9" fillId="0" borderId="48" xfId="1" applyBorder="1" applyAlignment="1">
      <alignment horizontal="right"/>
    </xf>
    <xf numFmtId="49" fontId="1" fillId="0" borderId="0" xfId="0" applyNumberFormat="1" applyFont="1" applyAlignment="1">
      <alignment horizontal="centerContinuous"/>
    </xf>
    <xf numFmtId="49" fontId="5" fillId="0" borderId="25" xfId="0" applyNumberFormat="1" applyFont="1" applyBorder="1"/>
    <xf numFmtId="0" fontId="5" fillId="0" borderId="26" xfId="0" applyFont="1" applyBorder="1"/>
    <xf numFmtId="0" fontId="5" fillId="0" borderId="27" xfId="0" applyFont="1" applyBorder="1"/>
    <xf numFmtId="0" fontId="5" fillId="0" borderId="50" xfId="0" applyFont="1" applyBorder="1"/>
    <xf numFmtId="0" fontId="5" fillId="0" borderId="51" xfId="0" applyFont="1" applyBorder="1"/>
    <xf numFmtId="0" fontId="5" fillId="0" borderId="52" xfId="0" applyFont="1" applyBorder="1"/>
    <xf numFmtId="0" fontId="10" fillId="0" borderId="0" xfId="0" applyFont="1"/>
    <xf numFmtId="3" fontId="7" fillId="0" borderId="7" xfId="0" applyNumberFormat="1" applyFont="1" applyBorder="1"/>
    <xf numFmtId="0" fontId="5" fillId="0" borderId="25" xfId="0" applyFont="1" applyBorder="1"/>
    <xf numFmtId="3" fontId="5" fillId="0" borderId="27" xfId="0" applyNumberFormat="1" applyFont="1" applyBorder="1"/>
    <xf numFmtId="3" fontId="5" fillId="0" borderId="50" xfId="0" applyNumberFormat="1" applyFont="1" applyBorder="1"/>
    <xf numFmtId="3" fontId="5" fillId="0" borderId="51" xfId="0" applyNumberFormat="1" applyFont="1" applyBorder="1"/>
    <xf numFmtId="3" fontId="5" fillId="0" borderId="52" xfId="0" applyNumberFormat="1" applyFont="1" applyBorder="1"/>
    <xf numFmtId="0" fontId="5" fillId="0" borderId="0" xfId="0" applyFont="1"/>
    <xf numFmtId="3" fontId="1" fillId="0" borderId="0" xfId="0" applyNumberFormat="1" applyFont="1" applyAlignment="1">
      <alignment horizontal="centerContinuous"/>
    </xf>
    <xf numFmtId="0" fontId="11" fillId="0" borderId="30" xfId="0" applyFont="1" applyBorder="1"/>
    <xf numFmtId="0" fontId="11" fillId="0" borderId="31" xfId="0" applyFont="1" applyBorder="1"/>
    <xf numFmtId="0" fontId="0" fillId="0" borderId="55" xfId="0" applyBorder="1"/>
    <xf numFmtId="0" fontId="11" fillId="0" borderId="56" xfId="0" applyFont="1" applyBorder="1" applyAlignment="1">
      <alignment horizontal="right"/>
    </xf>
    <xf numFmtId="0" fontId="11" fillId="0" borderId="31" xfId="0" applyFont="1" applyBorder="1" applyAlignment="1">
      <alignment horizontal="right"/>
    </xf>
    <xf numFmtId="0" fontId="11" fillId="0" borderId="32" xfId="0" applyFont="1" applyBorder="1" applyAlignment="1">
      <alignment horizontal="center"/>
    </xf>
    <xf numFmtId="4" fontId="12" fillId="0" borderId="31" xfId="0" applyNumberFormat="1" applyFont="1" applyBorder="1" applyAlignment="1">
      <alignment horizontal="right"/>
    </xf>
    <xf numFmtId="4" fontId="12" fillId="0" borderId="55" xfId="0" applyNumberFormat="1" applyFont="1" applyBorder="1" applyAlignment="1">
      <alignment horizontal="right"/>
    </xf>
    <xf numFmtId="0" fontId="7" fillId="0" borderId="34" xfId="0" applyFont="1" applyBorder="1"/>
    <xf numFmtId="0" fontId="7" fillId="0" borderId="20" xfId="0" applyFont="1" applyBorder="1"/>
    <xf numFmtId="0" fontId="7" fillId="0" borderId="21" xfId="0" applyFont="1" applyBorder="1"/>
    <xf numFmtId="3" fontId="7" fillId="0" borderId="33" xfId="0" applyNumberFormat="1" applyFont="1" applyBorder="1" applyAlignment="1">
      <alignment horizontal="right"/>
    </xf>
    <xf numFmtId="166" fontId="7" fillId="0" borderId="57" xfId="0" applyNumberFormat="1" applyFont="1" applyBorder="1" applyAlignment="1">
      <alignment horizontal="right"/>
    </xf>
    <xf numFmtId="3" fontId="7" fillId="0" borderId="58" xfId="0" applyNumberFormat="1" applyFont="1" applyBorder="1" applyAlignment="1">
      <alignment horizontal="right"/>
    </xf>
    <xf numFmtId="4" fontId="7" fillId="0" borderId="20" xfId="0" applyNumberFormat="1" applyFont="1" applyBorder="1" applyAlignment="1">
      <alignment horizontal="right"/>
    </xf>
    <xf numFmtId="3" fontId="7" fillId="0" borderId="21" xfId="0" applyNumberFormat="1" applyFont="1" applyBorder="1" applyAlignment="1">
      <alignment horizontal="right"/>
    </xf>
    <xf numFmtId="0" fontId="5" fillId="0" borderId="37" xfId="0" applyFont="1" applyBorder="1"/>
    <xf numFmtId="0" fontId="0" fillId="0" borderId="37" xfId="0" applyBorder="1"/>
    <xf numFmtId="4" fontId="0" fillId="0" borderId="59" xfId="0" applyNumberFormat="1" applyBorder="1"/>
    <xf numFmtId="4" fontId="0" fillId="0" borderId="36" xfId="0" applyNumberFormat="1" applyBorder="1"/>
    <xf numFmtId="4" fontId="0" fillId="0" borderId="37" xfId="0" applyNumberFormat="1" applyBorder="1"/>
    <xf numFmtId="3" fontId="10" fillId="0" borderId="0" xfId="0" applyNumberFormat="1" applyFont="1"/>
    <xf numFmtId="4" fontId="10" fillId="0" borderId="0" xfId="0" applyNumberFormat="1" applyFont="1"/>
    <xf numFmtId="4" fontId="0" fillId="0" borderId="0" xfId="0" applyNumberFormat="1"/>
    <xf numFmtId="49" fontId="10" fillId="0" borderId="5" xfId="0" applyNumberFormat="1" applyFont="1" applyBorder="1"/>
    <xf numFmtId="3" fontId="7" fillId="0" borderId="6" xfId="0" applyNumberFormat="1" applyFont="1" applyBorder="1"/>
    <xf numFmtId="3" fontId="7" fillId="0" borderId="53" xfId="0" applyNumberFormat="1" applyFont="1" applyBorder="1"/>
    <xf numFmtId="3" fontId="7" fillId="0" borderId="54" xfId="0" applyNumberFormat="1" applyFont="1" applyBorder="1"/>
    <xf numFmtId="0" fontId="9" fillId="0" borderId="42" xfId="1" applyBorder="1" applyAlignment="1">
      <alignment horizontal="center"/>
    </xf>
    <xf numFmtId="0" fontId="9" fillId="0" borderId="43" xfId="1" applyBorder="1" applyAlignment="1">
      <alignment horizontal="center"/>
    </xf>
    <xf numFmtId="0" fontId="9" fillId="0" borderId="46" xfId="1" applyBorder="1" applyAlignment="1">
      <alignment horizontal="center"/>
    </xf>
    <xf numFmtId="0" fontId="9" fillId="0" borderId="47" xfId="1" applyBorder="1" applyAlignment="1">
      <alignment horizontal="center"/>
    </xf>
    <xf numFmtId="0" fontId="9" fillId="0" borderId="48" xfId="1" applyBorder="1" applyAlignment="1">
      <alignment horizontal="left"/>
    </xf>
    <xf numFmtId="0" fontId="9" fillId="0" borderId="49" xfId="1" applyBorder="1" applyAlignment="1">
      <alignment horizontal="left"/>
    </xf>
    <xf numFmtId="3" fontId="5" fillId="0" borderId="37" xfId="0" applyNumberFormat="1" applyFont="1" applyBorder="1" applyAlignment="1">
      <alignment horizontal="right"/>
    </xf>
    <xf numFmtId="3" fontId="5" fillId="0" borderId="59" xfId="0" applyNumberFormat="1" applyFont="1" applyBorder="1" applyAlignment="1">
      <alignment horizontal="right"/>
    </xf>
    <xf numFmtId="0" fontId="9" fillId="0" borderId="0" xfId="1" applyProtection="1">
      <protection locked="0"/>
    </xf>
    <xf numFmtId="0" fontId="9" fillId="0" borderId="0" xfId="1" applyAlignment="1" applyProtection="1">
      <alignment horizontal="right"/>
      <protection locked="0"/>
    </xf>
    <xf numFmtId="0" fontId="16" fillId="0" borderId="0" xfId="1" applyFont="1" applyProtection="1">
      <protection locked="0"/>
    </xf>
    <xf numFmtId="4" fontId="20" fillId="0" borderId="0" xfId="1" applyNumberFormat="1" applyFont="1" applyProtection="1">
      <protection locked="0"/>
    </xf>
    <xf numFmtId="0" fontId="21" fillId="0" borderId="0" xfId="2" applyAlignment="1" applyProtection="1">
      <alignment wrapText="1"/>
      <protection locked="0"/>
    </xf>
    <xf numFmtId="4" fontId="16" fillId="0" borderId="0" xfId="1" applyNumberFormat="1" applyFont="1" applyProtection="1">
      <protection locked="0"/>
    </xf>
    <xf numFmtId="4" fontId="9" fillId="0" borderId="0" xfId="1" applyNumberFormat="1" applyProtection="1">
      <protection locked="0"/>
    </xf>
    <xf numFmtId="4" fontId="9" fillId="0" borderId="60" xfId="1" applyNumberFormat="1" applyBorder="1" applyAlignment="1" applyProtection="1">
      <alignment horizontal="right"/>
      <protection locked="0"/>
    </xf>
    <xf numFmtId="3" fontId="9" fillId="0" borderId="0" xfId="1" applyNumberFormat="1" applyProtection="1">
      <protection locked="0"/>
    </xf>
    <xf numFmtId="0" fontId="18" fillId="0" borderId="0" xfId="1" applyFont="1" applyProtection="1">
      <protection locked="0"/>
    </xf>
    <xf numFmtId="0" fontId="19" fillId="0" borderId="0" xfId="1" applyFont="1" applyProtection="1">
      <protection locked="0"/>
    </xf>
    <xf numFmtId="3" fontId="19" fillId="0" borderId="0" xfId="1" applyNumberFormat="1" applyFont="1" applyAlignment="1" applyProtection="1">
      <alignment horizontal="right"/>
      <protection locked="0"/>
    </xf>
    <xf numFmtId="4" fontId="19" fillId="0" borderId="0" xfId="1" applyNumberFormat="1" applyFont="1" applyProtection="1">
      <protection locked="0"/>
    </xf>
    <xf numFmtId="4" fontId="17" fillId="3" borderId="57" xfId="1" applyNumberFormat="1" applyFont="1" applyFill="1" applyBorder="1" applyAlignment="1" applyProtection="1">
      <alignment horizontal="right"/>
      <protection locked="0"/>
    </xf>
    <xf numFmtId="4" fontId="9" fillId="3" borderId="57" xfId="1" applyNumberFormat="1" applyFill="1" applyBorder="1" applyAlignment="1" applyProtection="1">
      <alignment wrapText="1"/>
      <protection locked="0"/>
    </xf>
    <xf numFmtId="0" fontId="13" fillId="0" borderId="0" xfId="1" applyFont="1" applyAlignment="1" applyProtection="1">
      <alignment horizontal="center"/>
    </xf>
    <xf numFmtId="0" fontId="9" fillId="0" borderId="0" xfId="1" applyProtection="1"/>
    <xf numFmtId="0" fontId="14" fillId="0" borderId="0" xfId="1" applyFont="1" applyAlignment="1" applyProtection="1">
      <alignment horizontal="centerContinuous"/>
    </xf>
    <xf numFmtId="0" fontId="15" fillId="0" borderId="0" xfId="1" applyFont="1" applyAlignment="1" applyProtection="1">
      <alignment horizontal="centerContinuous"/>
    </xf>
    <xf numFmtId="0" fontId="15" fillId="0" borderId="0" xfId="1" applyFont="1" applyAlignment="1" applyProtection="1">
      <alignment horizontal="right"/>
    </xf>
    <xf numFmtId="0" fontId="9" fillId="0" borderId="42" xfId="1" applyBorder="1" applyAlignment="1" applyProtection="1">
      <alignment horizontal="center"/>
    </xf>
    <xf numFmtId="0" fontId="9" fillId="0" borderId="43" xfId="1" applyBorder="1" applyAlignment="1" applyProtection="1">
      <alignment horizontal="center"/>
    </xf>
    <xf numFmtId="0" fontId="3" fillId="0" borderId="44" xfId="1" applyFont="1" applyBorder="1" applyProtection="1"/>
    <xf numFmtId="0" fontId="9" fillId="0" borderId="44" xfId="1" applyBorder="1" applyProtection="1"/>
    <xf numFmtId="0" fontId="10" fillId="0" borderId="44" xfId="1" applyFont="1" applyBorder="1" applyAlignment="1" applyProtection="1">
      <alignment horizontal="right"/>
    </xf>
    <xf numFmtId="0" fontId="9" fillId="0" borderId="44" xfId="1" applyBorder="1" applyAlignment="1" applyProtection="1">
      <alignment horizontal="left"/>
    </xf>
    <xf numFmtId="0" fontId="9" fillId="0" borderId="45" xfId="1" applyBorder="1" applyProtection="1"/>
    <xf numFmtId="49" fontId="9" fillId="0" borderId="46" xfId="1" applyNumberFormat="1" applyBorder="1" applyAlignment="1" applyProtection="1">
      <alignment horizontal="center"/>
    </xf>
    <xf numFmtId="0" fontId="9" fillId="0" borderId="47" xfId="1" applyBorder="1" applyAlignment="1" applyProtection="1">
      <alignment horizontal="center"/>
    </xf>
    <xf numFmtId="0" fontId="3" fillId="0" borderId="48" xfId="1" applyFont="1" applyBorder="1" applyProtection="1"/>
    <xf numFmtId="0" fontId="9" fillId="0" borderId="48" xfId="1" applyBorder="1" applyProtection="1"/>
    <xf numFmtId="0" fontId="9" fillId="0" borderId="48" xfId="1" applyBorder="1" applyAlignment="1" applyProtection="1">
      <alignment horizontal="center" shrinkToFit="1"/>
    </xf>
    <xf numFmtId="0" fontId="9" fillId="0" borderId="49" xfId="1" applyBorder="1" applyAlignment="1" applyProtection="1">
      <alignment horizontal="center" shrinkToFit="1"/>
    </xf>
    <xf numFmtId="0" fontId="10" fillId="0" borderId="0" xfId="1" applyFont="1" applyProtection="1"/>
    <xf numFmtId="0" fontId="9" fillId="0" borderId="0" xfId="1" applyAlignment="1" applyProtection="1">
      <alignment horizontal="right"/>
    </xf>
    <xf numFmtId="49" fontId="4" fillId="0" borderId="57" xfId="1" applyNumberFormat="1" applyFont="1" applyBorder="1" applyProtection="1"/>
    <xf numFmtId="0" fontId="4" fillId="0" borderId="15" xfId="1" applyFont="1" applyBorder="1" applyAlignment="1" applyProtection="1">
      <alignment horizontal="center"/>
    </xf>
    <xf numFmtId="0" fontId="4" fillId="0" borderId="57" xfId="1" applyFont="1" applyBorder="1" applyAlignment="1" applyProtection="1">
      <alignment horizontal="center"/>
    </xf>
    <xf numFmtId="0" fontId="5" fillId="0" borderId="53" xfId="1" applyFont="1" applyBorder="1" applyAlignment="1" applyProtection="1">
      <alignment horizontal="center"/>
    </xf>
    <xf numFmtId="49" fontId="5" fillId="0" borderId="53" xfId="1" applyNumberFormat="1" applyFont="1" applyBorder="1" applyAlignment="1" applyProtection="1">
      <alignment horizontal="left"/>
    </xf>
    <xf numFmtId="0" fontId="5" fillId="0" borderId="53" xfId="1" applyFont="1" applyBorder="1" applyProtection="1"/>
    <xf numFmtId="0" fontId="9" fillId="0" borderId="53" xfId="1" applyBorder="1" applyAlignment="1" applyProtection="1">
      <alignment horizontal="center"/>
    </xf>
    <xf numFmtId="0" fontId="9" fillId="0" borderId="53" xfId="1" applyBorder="1" applyAlignment="1" applyProtection="1">
      <alignment horizontal="right"/>
    </xf>
    <xf numFmtId="0" fontId="9" fillId="0" borderId="53" xfId="1" applyBorder="1" applyProtection="1"/>
    <xf numFmtId="4" fontId="17" fillId="0" borderId="57" xfId="1" applyNumberFormat="1" applyFont="1" applyBorder="1" applyProtection="1"/>
    <xf numFmtId="4" fontId="17" fillId="0" borderId="57" xfId="1" applyNumberFormat="1" applyFont="1" applyFill="1" applyBorder="1" applyProtection="1"/>
    <xf numFmtId="4" fontId="5" fillId="0" borderId="60" xfId="1" applyNumberFormat="1" applyFont="1" applyBorder="1" applyProtection="1"/>
    <xf numFmtId="0" fontId="7" fillId="0" borderId="57" xfId="1" applyFont="1" applyBorder="1" applyAlignment="1" applyProtection="1">
      <alignment horizontal="center"/>
    </xf>
    <xf numFmtId="49" fontId="8" fillId="0" borderId="57" xfId="1" applyNumberFormat="1" applyFont="1" applyBorder="1" applyAlignment="1" applyProtection="1">
      <alignment horizontal="left"/>
    </xf>
    <xf numFmtId="0" fontId="8" fillId="0" borderId="57" xfId="1" applyFont="1" applyBorder="1" applyAlignment="1" applyProtection="1">
      <alignment wrapText="1"/>
    </xf>
    <xf numFmtId="49" fontId="17" fillId="0" borderId="57" xfId="1" applyNumberFormat="1" applyFont="1" applyBorder="1" applyAlignment="1" applyProtection="1">
      <alignment horizontal="center" shrinkToFit="1"/>
    </xf>
    <xf numFmtId="4" fontId="17" fillId="0" borderId="57" xfId="1" applyNumberFormat="1" applyFont="1" applyBorder="1" applyAlignment="1" applyProtection="1">
      <alignment horizontal="right"/>
    </xf>
    <xf numFmtId="0" fontId="7" fillId="0" borderId="57" xfId="1" applyFont="1" applyFill="1" applyBorder="1" applyAlignment="1" applyProtection="1">
      <alignment horizontal="center"/>
    </xf>
    <xf numFmtId="49" fontId="8" fillId="0" borderId="57" xfId="1" applyNumberFormat="1" applyFont="1" applyFill="1" applyBorder="1" applyAlignment="1" applyProtection="1">
      <alignment horizontal="left"/>
    </xf>
    <xf numFmtId="0" fontId="8" fillId="0" borderId="57" xfId="1" applyFont="1" applyFill="1" applyBorder="1" applyAlignment="1" applyProtection="1">
      <alignment wrapText="1"/>
    </xf>
    <xf numFmtId="49" fontId="17" fillId="0" borderId="57" xfId="1" applyNumberFormat="1" applyFont="1" applyFill="1" applyBorder="1" applyAlignment="1" applyProtection="1">
      <alignment horizontal="center" shrinkToFit="1"/>
    </xf>
    <xf numFmtId="4" fontId="17" fillId="0" borderId="57" xfId="1" applyNumberFormat="1" applyFont="1" applyFill="1" applyBorder="1" applyAlignment="1" applyProtection="1">
      <alignment horizontal="right"/>
    </xf>
    <xf numFmtId="0" fontId="9" fillId="0" borderId="60" xfId="1" applyBorder="1" applyAlignment="1" applyProtection="1">
      <alignment horizontal="center"/>
    </xf>
    <xf numFmtId="49" fontId="3" fillId="0" borderId="60" xfId="1" applyNumberFormat="1" applyFont="1" applyBorder="1" applyAlignment="1" applyProtection="1">
      <alignment horizontal="left"/>
    </xf>
    <xf numFmtId="0" fontId="3" fillId="0" borderId="60" xfId="1" applyFont="1" applyBorder="1" applyProtection="1"/>
    <xf numFmtId="4" fontId="9" fillId="0" borderId="60" xfId="1" applyNumberFormat="1" applyBorder="1" applyAlignment="1" applyProtection="1">
      <alignment horizontal="right"/>
    </xf>
    <xf numFmtId="0" fontId="0" fillId="0" borderId="0" xfId="0" applyProtection="1">
      <protection locked="0"/>
    </xf>
    <xf numFmtId="0" fontId="0" fillId="0" borderId="7" xfId="0" applyBorder="1" applyProtection="1">
      <protection locked="0"/>
    </xf>
    <xf numFmtId="0" fontId="0" fillId="0" borderId="8" xfId="0" applyBorder="1" applyProtection="1">
      <protection locked="0"/>
    </xf>
    <xf numFmtId="0" fontId="0" fillId="0" borderId="10" xfId="0" applyBorder="1" applyProtection="1">
      <protection locked="0"/>
    </xf>
    <xf numFmtId="0" fontId="0" fillId="0" borderId="11" xfId="0" applyBorder="1" applyProtection="1">
      <protection locked="0"/>
    </xf>
    <xf numFmtId="0" fontId="0" fillId="0" borderId="12" xfId="0" applyBorder="1" applyProtection="1">
      <protection locked="0"/>
    </xf>
    <xf numFmtId="0" fontId="0" fillId="0" borderId="16" xfId="0" applyBorder="1" applyProtection="1">
      <protection locked="0"/>
    </xf>
    <xf numFmtId="0" fontId="0" fillId="0" borderId="5" xfId="0" applyBorder="1" applyProtection="1">
      <protection locked="0"/>
    </xf>
    <xf numFmtId="0" fontId="0" fillId="0" borderId="13" xfId="0" applyBorder="1" applyProtection="1">
      <protection locked="0"/>
    </xf>
    <xf numFmtId="3" fontId="0" fillId="0" borderId="0" xfId="0" applyNumberFormat="1" applyProtection="1">
      <protection locked="0"/>
    </xf>
    <xf numFmtId="0" fontId="5" fillId="0" borderId="19" xfId="0" applyFont="1" applyBorder="1" applyAlignment="1" applyProtection="1">
      <alignment horizontal="left"/>
      <protection locked="0"/>
    </xf>
    <xf numFmtId="0" fontId="5" fillId="0" borderId="20" xfId="0" applyFont="1" applyBorder="1" applyAlignment="1" applyProtection="1">
      <alignment horizontal="left"/>
      <protection locked="0"/>
    </xf>
    <xf numFmtId="0" fontId="5" fillId="0" borderId="21" xfId="0" applyFont="1" applyBorder="1" applyAlignment="1" applyProtection="1">
      <alignment horizontal="left"/>
      <protection locked="0"/>
    </xf>
    <xf numFmtId="3" fontId="0" fillId="0" borderId="29" xfId="0" applyNumberFormat="1" applyBorder="1" applyProtection="1">
      <protection locked="0"/>
    </xf>
    <xf numFmtId="0" fontId="0" fillId="0" borderId="30" xfId="0" applyBorder="1" applyProtection="1">
      <protection locked="0"/>
    </xf>
    <xf numFmtId="3" fontId="0" fillId="0" borderId="31" xfId="0" applyNumberFormat="1" applyBorder="1" applyProtection="1">
      <protection locked="0"/>
    </xf>
    <xf numFmtId="0" fontId="0" fillId="0" borderId="32" xfId="0" applyBorder="1" applyProtection="1">
      <protection locked="0"/>
    </xf>
    <xf numFmtId="3" fontId="0" fillId="0" borderId="14" xfId="0" applyNumberFormat="1" applyBorder="1" applyProtection="1">
      <protection locked="0"/>
    </xf>
    <xf numFmtId="0" fontId="0" fillId="0" borderId="15" xfId="0" applyBorder="1" applyProtection="1">
      <protection locked="0"/>
    </xf>
    <xf numFmtId="0" fontId="7" fillId="0" borderId="16" xfId="0" applyFont="1" applyBorder="1" applyProtection="1">
      <protection locked="0"/>
    </xf>
    <xf numFmtId="0" fontId="0" fillId="0" borderId="0" xfId="0" applyAlignment="1" applyProtection="1">
      <alignment horizontal="right"/>
      <protection locked="0"/>
    </xf>
    <xf numFmtId="164" fontId="0" fillId="0" borderId="0" xfId="0" applyNumberFormat="1" applyProtection="1">
      <protection locked="0"/>
    </xf>
    <xf numFmtId="0" fontId="6" fillId="0" borderId="36" xfId="0" applyFont="1" applyBorder="1" applyProtection="1">
      <protection locked="0"/>
    </xf>
    <xf numFmtId="0" fontId="6" fillId="0" borderId="0" xfId="0" applyFont="1" applyProtection="1">
      <protection locked="0"/>
    </xf>
    <xf numFmtId="0" fontId="0" fillId="0" borderId="0" xfId="0" applyAlignment="1" applyProtection="1">
      <alignment vertical="justify"/>
      <protection locked="0"/>
    </xf>
    <xf numFmtId="0" fontId="0" fillId="0" borderId="0" xfId="0" applyAlignment="1" applyProtection="1">
      <alignment horizontal="left" wrapText="1"/>
      <protection locked="0"/>
    </xf>
    <xf numFmtId="0" fontId="1" fillId="0" borderId="0" xfId="0" applyFont="1" applyAlignment="1" applyProtection="1">
      <alignment horizontal="centerContinuous"/>
    </xf>
    <xf numFmtId="0" fontId="0" fillId="0" borderId="0" xfId="0" applyAlignment="1" applyProtection="1">
      <alignment horizontal="centerContinuous"/>
    </xf>
    <xf numFmtId="0" fontId="0" fillId="0" borderId="0" xfId="0" applyProtection="1"/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49" fontId="2" fillId="2" borderId="5" xfId="0" applyNumberFormat="1" applyFont="1" applyFill="1" applyBorder="1" applyProtection="1"/>
    <xf numFmtId="49" fontId="0" fillId="2" borderId="6" xfId="0" applyNumberFormat="1" applyFill="1" applyBorder="1" applyProtection="1"/>
    <xf numFmtId="0" fontId="3" fillId="2" borderId="0" xfId="0" applyFont="1" applyFill="1" applyProtection="1"/>
    <xf numFmtId="0" fontId="0" fillId="2" borderId="0" xfId="0" applyFill="1" applyProtection="1"/>
    <xf numFmtId="0" fontId="0" fillId="0" borderId="7" xfId="0" applyBorder="1" applyProtection="1"/>
    <xf numFmtId="0" fontId="0" fillId="0" borderId="8" xfId="0" applyBorder="1" applyProtection="1"/>
    <xf numFmtId="0" fontId="0" fillId="0" borderId="9" xfId="0" applyBorder="1" applyProtection="1"/>
    <xf numFmtId="0" fontId="0" fillId="0" borderId="10" xfId="0" applyBorder="1" applyProtection="1"/>
    <xf numFmtId="0" fontId="0" fillId="0" borderId="11" xfId="0" applyBorder="1" applyProtection="1"/>
    <xf numFmtId="0" fontId="0" fillId="0" borderId="12" xfId="0" applyBorder="1" applyProtection="1"/>
    <xf numFmtId="49" fontId="0" fillId="0" borderId="13" xfId="0" applyNumberFormat="1" applyBorder="1" applyAlignment="1" applyProtection="1">
      <alignment horizontal="left"/>
    </xf>
    <xf numFmtId="0" fontId="4" fillId="0" borderId="14" xfId="0" applyFont="1" applyBorder="1" applyAlignment="1" applyProtection="1">
      <alignment horizontal="left"/>
    </xf>
    <xf numFmtId="0" fontId="4" fillId="0" borderId="15" xfId="0" applyFont="1" applyBorder="1" applyAlignment="1" applyProtection="1">
      <alignment horizontal="left"/>
    </xf>
    <xf numFmtId="3" fontId="0" fillId="0" borderId="12" xfId="0" applyNumberFormat="1" applyBorder="1" applyProtection="1"/>
    <xf numFmtId="0" fontId="0" fillId="0" borderId="16" xfId="0" applyBorder="1" applyProtection="1"/>
    <xf numFmtId="0" fontId="0" fillId="0" borderId="14" xfId="0" applyBorder="1" applyProtection="1"/>
    <xf numFmtId="0" fontId="0" fillId="0" borderId="17" xfId="0" applyBorder="1" applyProtection="1"/>
    <xf numFmtId="0" fontId="0" fillId="0" borderId="18" xfId="0" applyBorder="1" applyProtection="1"/>
    <xf numFmtId="0" fontId="0" fillId="0" borderId="5" xfId="0" applyBorder="1" applyProtection="1"/>
    <xf numFmtId="0" fontId="0" fillId="0" borderId="13" xfId="0" applyBorder="1" applyProtection="1"/>
    <xf numFmtId="0" fontId="1" fillId="0" borderId="22" xfId="0" applyFont="1" applyBorder="1" applyAlignment="1" applyProtection="1">
      <alignment horizontal="centerContinuous" vertical="center"/>
    </xf>
    <xf numFmtId="0" fontId="6" fillId="0" borderId="23" xfId="0" applyFont="1" applyBorder="1" applyAlignment="1" applyProtection="1">
      <alignment horizontal="centerContinuous" vertical="center"/>
    </xf>
    <xf numFmtId="0" fontId="0" fillId="0" borderId="23" xfId="0" applyBorder="1" applyAlignment="1" applyProtection="1">
      <alignment horizontal="centerContinuous" vertical="center"/>
    </xf>
    <xf numFmtId="0" fontId="0" fillId="0" borderId="24" xfId="0" applyBorder="1" applyAlignment="1" applyProtection="1">
      <alignment horizontal="centerContinuous" vertical="center"/>
    </xf>
    <xf numFmtId="0" fontId="5" fillId="0" borderId="25" xfId="0" applyFont="1" applyBorder="1" applyAlignment="1" applyProtection="1">
      <alignment horizontal="left"/>
    </xf>
    <xf numFmtId="0" fontId="0" fillId="0" borderId="26" xfId="0" applyBorder="1" applyAlignment="1" applyProtection="1">
      <alignment horizontal="left"/>
    </xf>
    <xf numFmtId="0" fontId="0" fillId="0" borderId="27" xfId="0" applyBorder="1" applyAlignment="1" applyProtection="1">
      <alignment horizontal="centerContinuous"/>
    </xf>
    <xf numFmtId="0" fontId="5" fillId="0" borderId="26" xfId="0" applyFont="1" applyBorder="1" applyAlignment="1" applyProtection="1">
      <alignment horizontal="centerContinuous"/>
    </xf>
    <xf numFmtId="0" fontId="0" fillId="0" borderId="26" xfId="0" applyBorder="1" applyAlignment="1" applyProtection="1">
      <alignment horizontal="centerContinuous"/>
    </xf>
    <xf numFmtId="0" fontId="0" fillId="0" borderId="28" xfId="0" applyBorder="1" applyProtection="1"/>
    <xf numFmtId="0" fontId="0" fillId="0" borderId="20" xfId="0" applyBorder="1" applyProtection="1"/>
    <xf numFmtId="3" fontId="0" fillId="0" borderId="29" xfId="0" applyNumberFormat="1" applyBorder="1" applyProtection="1"/>
    <xf numFmtId="0" fontId="0" fillId="0" borderId="33" xfId="0" applyBorder="1" applyProtection="1"/>
    <xf numFmtId="0" fontId="0" fillId="0" borderId="34" xfId="0" applyBorder="1" applyProtection="1"/>
    <xf numFmtId="3" fontId="0" fillId="0" borderId="35" xfId="0" applyNumberFormat="1" applyBorder="1" applyProtection="1"/>
    <xf numFmtId="0" fontId="0" fillId="0" borderId="39" xfId="0" applyBorder="1" applyProtection="1"/>
    <xf numFmtId="3" fontId="0" fillId="0" borderId="14" xfId="0" applyNumberFormat="1" applyBorder="1" applyProtection="1"/>
    <xf numFmtId="0" fontId="0" fillId="0" borderId="15" xfId="0" applyBorder="1" applyProtection="1"/>
    <xf numFmtId="0" fontId="0" fillId="0" borderId="36" xfId="0" applyBorder="1" applyProtection="1"/>
    <xf numFmtId="3" fontId="0" fillId="0" borderId="37" xfId="0" applyNumberFormat="1" applyBorder="1" applyProtection="1"/>
    <xf numFmtId="0" fontId="0" fillId="0" borderId="38" xfId="0" applyBorder="1" applyProtection="1"/>
    <xf numFmtId="0" fontId="0" fillId="0" borderId="11" xfId="0" applyBorder="1" applyAlignment="1" applyProtection="1">
      <alignment horizontal="right"/>
    </xf>
    <xf numFmtId="165" fontId="0" fillId="0" borderId="14" xfId="0" applyNumberFormat="1" applyBorder="1" applyProtection="1"/>
    <xf numFmtId="165" fontId="0" fillId="0" borderId="0" xfId="0" applyNumberFormat="1" applyProtection="1"/>
    <xf numFmtId="0" fontId="6" fillId="0" borderId="37" xfId="0" applyFont="1" applyBorder="1" applyProtection="1"/>
    <xf numFmtId="0" fontId="6" fillId="0" borderId="40" xfId="0" applyFont="1" applyBorder="1" applyProtection="1"/>
    <xf numFmtId="165" fontId="6" fillId="0" borderId="37" xfId="0" applyNumberFormat="1" applyFont="1" applyBorder="1" applyProtection="1"/>
    <xf numFmtId="0" fontId="6" fillId="0" borderId="41" xfId="0" applyFont="1" applyBorder="1" applyProtection="1"/>
    <xf numFmtId="0" fontId="8" fillId="0" borderId="0" xfId="0" applyFont="1" applyAlignment="1" applyProtection="1">
      <alignment horizontal="left" vertical="top" wrapText="1"/>
    </xf>
  </cellXfs>
  <cellStyles count="3">
    <cellStyle name="Hypertextový odkaz" xfId="2" builtinId="8"/>
    <cellStyle name="Normální" xfId="0" builtinId="0"/>
    <cellStyle name="normální_POL.XL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/>
  <dimension ref="A1:BE55"/>
  <sheetViews>
    <sheetView tabSelected="1" zoomScale="85" zoomScaleNormal="85" workbookViewId="0">
      <selection activeCell="F27" sqref="F27"/>
    </sheetView>
  </sheetViews>
  <sheetFormatPr defaultRowHeight="13.2" x14ac:dyDescent="0.25"/>
  <cols>
    <col min="1" max="1" width="2" style="125" customWidth="1"/>
    <col min="2" max="2" width="15" style="125" customWidth="1"/>
    <col min="3" max="3" width="15.88671875" style="125" customWidth="1"/>
    <col min="4" max="4" width="14.5546875" style="125" customWidth="1"/>
    <col min="5" max="5" width="12.5546875" style="125" customWidth="1"/>
    <col min="6" max="6" width="19.6640625" style="125" customWidth="1"/>
    <col min="7" max="7" width="14.109375" style="125" customWidth="1"/>
    <col min="8" max="256" width="8.88671875" style="125"/>
    <col min="257" max="257" width="2" style="125" customWidth="1"/>
    <col min="258" max="258" width="15" style="125" customWidth="1"/>
    <col min="259" max="259" width="15.88671875" style="125" customWidth="1"/>
    <col min="260" max="260" width="14.5546875" style="125" customWidth="1"/>
    <col min="261" max="261" width="12.5546875" style="125" customWidth="1"/>
    <col min="262" max="262" width="19.6640625" style="125" customWidth="1"/>
    <col min="263" max="263" width="14.109375" style="125" customWidth="1"/>
    <col min="264" max="512" width="8.88671875" style="125"/>
    <col min="513" max="513" width="2" style="125" customWidth="1"/>
    <col min="514" max="514" width="15" style="125" customWidth="1"/>
    <col min="515" max="515" width="15.88671875" style="125" customWidth="1"/>
    <col min="516" max="516" width="14.5546875" style="125" customWidth="1"/>
    <col min="517" max="517" width="12.5546875" style="125" customWidth="1"/>
    <col min="518" max="518" width="19.6640625" style="125" customWidth="1"/>
    <col min="519" max="519" width="14.109375" style="125" customWidth="1"/>
    <col min="520" max="768" width="8.88671875" style="125"/>
    <col min="769" max="769" width="2" style="125" customWidth="1"/>
    <col min="770" max="770" width="15" style="125" customWidth="1"/>
    <col min="771" max="771" width="15.88671875" style="125" customWidth="1"/>
    <col min="772" max="772" width="14.5546875" style="125" customWidth="1"/>
    <col min="773" max="773" width="12.5546875" style="125" customWidth="1"/>
    <col min="774" max="774" width="19.6640625" style="125" customWidth="1"/>
    <col min="775" max="775" width="14.109375" style="125" customWidth="1"/>
    <col min="776" max="1024" width="8.88671875" style="125"/>
    <col min="1025" max="1025" width="2" style="125" customWidth="1"/>
    <col min="1026" max="1026" width="15" style="125" customWidth="1"/>
    <col min="1027" max="1027" width="15.88671875" style="125" customWidth="1"/>
    <col min="1028" max="1028" width="14.5546875" style="125" customWidth="1"/>
    <col min="1029" max="1029" width="12.5546875" style="125" customWidth="1"/>
    <col min="1030" max="1030" width="19.6640625" style="125" customWidth="1"/>
    <col min="1031" max="1031" width="14.109375" style="125" customWidth="1"/>
    <col min="1032" max="1280" width="8.88671875" style="125"/>
    <col min="1281" max="1281" width="2" style="125" customWidth="1"/>
    <col min="1282" max="1282" width="15" style="125" customWidth="1"/>
    <col min="1283" max="1283" width="15.88671875" style="125" customWidth="1"/>
    <col min="1284" max="1284" width="14.5546875" style="125" customWidth="1"/>
    <col min="1285" max="1285" width="12.5546875" style="125" customWidth="1"/>
    <col min="1286" max="1286" width="19.6640625" style="125" customWidth="1"/>
    <col min="1287" max="1287" width="14.109375" style="125" customWidth="1"/>
    <col min="1288" max="1536" width="8.88671875" style="125"/>
    <col min="1537" max="1537" width="2" style="125" customWidth="1"/>
    <col min="1538" max="1538" width="15" style="125" customWidth="1"/>
    <col min="1539" max="1539" width="15.88671875" style="125" customWidth="1"/>
    <col min="1540" max="1540" width="14.5546875" style="125" customWidth="1"/>
    <col min="1541" max="1541" width="12.5546875" style="125" customWidth="1"/>
    <col min="1542" max="1542" width="19.6640625" style="125" customWidth="1"/>
    <col min="1543" max="1543" width="14.109375" style="125" customWidth="1"/>
    <col min="1544" max="1792" width="8.88671875" style="125"/>
    <col min="1793" max="1793" width="2" style="125" customWidth="1"/>
    <col min="1794" max="1794" width="15" style="125" customWidth="1"/>
    <col min="1795" max="1795" width="15.88671875" style="125" customWidth="1"/>
    <col min="1796" max="1796" width="14.5546875" style="125" customWidth="1"/>
    <col min="1797" max="1797" width="12.5546875" style="125" customWidth="1"/>
    <col min="1798" max="1798" width="19.6640625" style="125" customWidth="1"/>
    <col min="1799" max="1799" width="14.109375" style="125" customWidth="1"/>
    <col min="1800" max="2048" width="8.88671875" style="125"/>
    <col min="2049" max="2049" width="2" style="125" customWidth="1"/>
    <col min="2050" max="2050" width="15" style="125" customWidth="1"/>
    <col min="2051" max="2051" width="15.88671875" style="125" customWidth="1"/>
    <col min="2052" max="2052" width="14.5546875" style="125" customWidth="1"/>
    <col min="2053" max="2053" width="12.5546875" style="125" customWidth="1"/>
    <col min="2054" max="2054" width="19.6640625" style="125" customWidth="1"/>
    <col min="2055" max="2055" width="14.109375" style="125" customWidth="1"/>
    <col min="2056" max="2304" width="8.88671875" style="125"/>
    <col min="2305" max="2305" width="2" style="125" customWidth="1"/>
    <col min="2306" max="2306" width="15" style="125" customWidth="1"/>
    <col min="2307" max="2307" width="15.88671875" style="125" customWidth="1"/>
    <col min="2308" max="2308" width="14.5546875" style="125" customWidth="1"/>
    <col min="2309" max="2309" width="12.5546875" style="125" customWidth="1"/>
    <col min="2310" max="2310" width="19.6640625" style="125" customWidth="1"/>
    <col min="2311" max="2311" width="14.109375" style="125" customWidth="1"/>
    <col min="2312" max="2560" width="8.88671875" style="125"/>
    <col min="2561" max="2561" width="2" style="125" customWidth="1"/>
    <col min="2562" max="2562" width="15" style="125" customWidth="1"/>
    <col min="2563" max="2563" width="15.88671875" style="125" customWidth="1"/>
    <col min="2564" max="2564" width="14.5546875" style="125" customWidth="1"/>
    <col min="2565" max="2565" width="12.5546875" style="125" customWidth="1"/>
    <col min="2566" max="2566" width="19.6640625" style="125" customWidth="1"/>
    <col min="2567" max="2567" width="14.109375" style="125" customWidth="1"/>
    <col min="2568" max="2816" width="8.88671875" style="125"/>
    <col min="2817" max="2817" width="2" style="125" customWidth="1"/>
    <col min="2818" max="2818" width="15" style="125" customWidth="1"/>
    <col min="2819" max="2819" width="15.88671875" style="125" customWidth="1"/>
    <col min="2820" max="2820" width="14.5546875" style="125" customWidth="1"/>
    <col min="2821" max="2821" width="12.5546875" style="125" customWidth="1"/>
    <col min="2822" max="2822" width="19.6640625" style="125" customWidth="1"/>
    <col min="2823" max="2823" width="14.109375" style="125" customWidth="1"/>
    <col min="2824" max="3072" width="8.88671875" style="125"/>
    <col min="3073" max="3073" width="2" style="125" customWidth="1"/>
    <col min="3074" max="3074" width="15" style="125" customWidth="1"/>
    <col min="3075" max="3075" width="15.88671875" style="125" customWidth="1"/>
    <col min="3076" max="3076" width="14.5546875" style="125" customWidth="1"/>
    <col min="3077" max="3077" width="12.5546875" style="125" customWidth="1"/>
    <col min="3078" max="3078" width="19.6640625" style="125" customWidth="1"/>
    <col min="3079" max="3079" width="14.109375" style="125" customWidth="1"/>
    <col min="3080" max="3328" width="8.88671875" style="125"/>
    <col min="3329" max="3329" width="2" style="125" customWidth="1"/>
    <col min="3330" max="3330" width="15" style="125" customWidth="1"/>
    <col min="3331" max="3331" width="15.88671875" style="125" customWidth="1"/>
    <col min="3332" max="3332" width="14.5546875" style="125" customWidth="1"/>
    <col min="3333" max="3333" width="12.5546875" style="125" customWidth="1"/>
    <col min="3334" max="3334" width="19.6640625" style="125" customWidth="1"/>
    <col min="3335" max="3335" width="14.109375" style="125" customWidth="1"/>
    <col min="3336" max="3584" width="8.88671875" style="125"/>
    <col min="3585" max="3585" width="2" style="125" customWidth="1"/>
    <col min="3586" max="3586" width="15" style="125" customWidth="1"/>
    <col min="3587" max="3587" width="15.88671875" style="125" customWidth="1"/>
    <col min="3588" max="3588" width="14.5546875" style="125" customWidth="1"/>
    <col min="3589" max="3589" width="12.5546875" style="125" customWidth="1"/>
    <col min="3590" max="3590" width="19.6640625" style="125" customWidth="1"/>
    <col min="3591" max="3591" width="14.109375" style="125" customWidth="1"/>
    <col min="3592" max="3840" width="8.88671875" style="125"/>
    <col min="3841" max="3841" width="2" style="125" customWidth="1"/>
    <col min="3842" max="3842" width="15" style="125" customWidth="1"/>
    <col min="3843" max="3843" width="15.88671875" style="125" customWidth="1"/>
    <col min="3844" max="3844" width="14.5546875" style="125" customWidth="1"/>
    <col min="3845" max="3845" width="12.5546875" style="125" customWidth="1"/>
    <col min="3846" max="3846" width="19.6640625" style="125" customWidth="1"/>
    <col min="3847" max="3847" width="14.109375" style="125" customWidth="1"/>
    <col min="3848" max="4096" width="8.88671875" style="125"/>
    <col min="4097" max="4097" width="2" style="125" customWidth="1"/>
    <col min="4098" max="4098" width="15" style="125" customWidth="1"/>
    <col min="4099" max="4099" width="15.88671875" style="125" customWidth="1"/>
    <col min="4100" max="4100" width="14.5546875" style="125" customWidth="1"/>
    <col min="4101" max="4101" width="12.5546875" style="125" customWidth="1"/>
    <col min="4102" max="4102" width="19.6640625" style="125" customWidth="1"/>
    <col min="4103" max="4103" width="14.109375" style="125" customWidth="1"/>
    <col min="4104" max="4352" width="8.88671875" style="125"/>
    <col min="4353" max="4353" width="2" style="125" customWidth="1"/>
    <col min="4354" max="4354" width="15" style="125" customWidth="1"/>
    <col min="4355" max="4355" width="15.88671875" style="125" customWidth="1"/>
    <col min="4356" max="4356" width="14.5546875" style="125" customWidth="1"/>
    <col min="4357" max="4357" width="12.5546875" style="125" customWidth="1"/>
    <col min="4358" max="4358" width="19.6640625" style="125" customWidth="1"/>
    <col min="4359" max="4359" width="14.109375" style="125" customWidth="1"/>
    <col min="4360" max="4608" width="8.88671875" style="125"/>
    <col min="4609" max="4609" width="2" style="125" customWidth="1"/>
    <col min="4610" max="4610" width="15" style="125" customWidth="1"/>
    <col min="4611" max="4611" width="15.88671875" style="125" customWidth="1"/>
    <col min="4612" max="4612" width="14.5546875" style="125" customWidth="1"/>
    <col min="4613" max="4613" width="12.5546875" style="125" customWidth="1"/>
    <col min="4614" max="4614" width="19.6640625" style="125" customWidth="1"/>
    <col min="4615" max="4615" width="14.109375" style="125" customWidth="1"/>
    <col min="4616" max="4864" width="8.88671875" style="125"/>
    <col min="4865" max="4865" width="2" style="125" customWidth="1"/>
    <col min="4866" max="4866" width="15" style="125" customWidth="1"/>
    <col min="4867" max="4867" width="15.88671875" style="125" customWidth="1"/>
    <col min="4868" max="4868" width="14.5546875" style="125" customWidth="1"/>
    <col min="4869" max="4869" width="12.5546875" style="125" customWidth="1"/>
    <col min="4870" max="4870" width="19.6640625" style="125" customWidth="1"/>
    <col min="4871" max="4871" width="14.109375" style="125" customWidth="1"/>
    <col min="4872" max="5120" width="8.88671875" style="125"/>
    <col min="5121" max="5121" width="2" style="125" customWidth="1"/>
    <col min="5122" max="5122" width="15" style="125" customWidth="1"/>
    <col min="5123" max="5123" width="15.88671875" style="125" customWidth="1"/>
    <col min="5124" max="5124" width="14.5546875" style="125" customWidth="1"/>
    <col min="5125" max="5125" width="12.5546875" style="125" customWidth="1"/>
    <col min="5126" max="5126" width="19.6640625" style="125" customWidth="1"/>
    <col min="5127" max="5127" width="14.109375" style="125" customWidth="1"/>
    <col min="5128" max="5376" width="8.88671875" style="125"/>
    <col min="5377" max="5377" width="2" style="125" customWidth="1"/>
    <col min="5378" max="5378" width="15" style="125" customWidth="1"/>
    <col min="5379" max="5379" width="15.88671875" style="125" customWidth="1"/>
    <col min="5380" max="5380" width="14.5546875" style="125" customWidth="1"/>
    <col min="5381" max="5381" width="12.5546875" style="125" customWidth="1"/>
    <col min="5382" max="5382" width="19.6640625" style="125" customWidth="1"/>
    <col min="5383" max="5383" width="14.109375" style="125" customWidth="1"/>
    <col min="5384" max="5632" width="8.88671875" style="125"/>
    <col min="5633" max="5633" width="2" style="125" customWidth="1"/>
    <col min="5634" max="5634" width="15" style="125" customWidth="1"/>
    <col min="5635" max="5635" width="15.88671875" style="125" customWidth="1"/>
    <col min="5636" max="5636" width="14.5546875" style="125" customWidth="1"/>
    <col min="5637" max="5637" width="12.5546875" style="125" customWidth="1"/>
    <col min="5638" max="5638" width="19.6640625" style="125" customWidth="1"/>
    <col min="5639" max="5639" width="14.109375" style="125" customWidth="1"/>
    <col min="5640" max="5888" width="8.88671875" style="125"/>
    <col min="5889" max="5889" width="2" style="125" customWidth="1"/>
    <col min="5890" max="5890" width="15" style="125" customWidth="1"/>
    <col min="5891" max="5891" width="15.88671875" style="125" customWidth="1"/>
    <col min="5892" max="5892" width="14.5546875" style="125" customWidth="1"/>
    <col min="5893" max="5893" width="12.5546875" style="125" customWidth="1"/>
    <col min="5894" max="5894" width="19.6640625" style="125" customWidth="1"/>
    <col min="5895" max="5895" width="14.109375" style="125" customWidth="1"/>
    <col min="5896" max="6144" width="8.88671875" style="125"/>
    <col min="6145" max="6145" width="2" style="125" customWidth="1"/>
    <col min="6146" max="6146" width="15" style="125" customWidth="1"/>
    <col min="6147" max="6147" width="15.88671875" style="125" customWidth="1"/>
    <col min="6148" max="6148" width="14.5546875" style="125" customWidth="1"/>
    <col min="6149" max="6149" width="12.5546875" style="125" customWidth="1"/>
    <col min="6150" max="6150" width="19.6640625" style="125" customWidth="1"/>
    <col min="6151" max="6151" width="14.109375" style="125" customWidth="1"/>
    <col min="6152" max="6400" width="8.88671875" style="125"/>
    <col min="6401" max="6401" width="2" style="125" customWidth="1"/>
    <col min="6402" max="6402" width="15" style="125" customWidth="1"/>
    <col min="6403" max="6403" width="15.88671875" style="125" customWidth="1"/>
    <col min="6404" max="6404" width="14.5546875" style="125" customWidth="1"/>
    <col min="6405" max="6405" width="12.5546875" style="125" customWidth="1"/>
    <col min="6406" max="6406" width="19.6640625" style="125" customWidth="1"/>
    <col min="6407" max="6407" width="14.109375" style="125" customWidth="1"/>
    <col min="6408" max="6656" width="8.88671875" style="125"/>
    <col min="6657" max="6657" width="2" style="125" customWidth="1"/>
    <col min="6658" max="6658" width="15" style="125" customWidth="1"/>
    <col min="6659" max="6659" width="15.88671875" style="125" customWidth="1"/>
    <col min="6660" max="6660" width="14.5546875" style="125" customWidth="1"/>
    <col min="6661" max="6661" width="12.5546875" style="125" customWidth="1"/>
    <col min="6662" max="6662" width="19.6640625" style="125" customWidth="1"/>
    <col min="6663" max="6663" width="14.109375" style="125" customWidth="1"/>
    <col min="6664" max="6912" width="8.88671875" style="125"/>
    <col min="6913" max="6913" width="2" style="125" customWidth="1"/>
    <col min="6914" max="6914" width="15" style="125" customWidth="1"/>
    <col min="6915" max="6915" width="15.88671875" style="125" customWidth="1"/>
    <col min="6916" max="6916" width="14.5546875" style="125" customWidth="1"/>
    <col min="6917" max="6917" width="12.5546875" style="125" customWidth="1"/>
    <col min="6918" max="6918" width="19.6640625" style="125" customWidth="1"/>
    <col min="6919" max="6919" width="14.109375" style="125" customWidth="1"/>
    <col min="6920" max="7168" width="8.88671875" style="125"/>
    <col min="7169" max="7169" width="2" style="125" customWidth="1"/>
    <col min="7170" max="7170" width="15" style="125" customWidth="1"/>
    <col min="7171" max="7171" width="15.88671875" style="125" customWidth="1"/>
    <col min="7172" max="7172" width="14.5546875" style="125" customWidth="1"/>
    <col min="7173" max="7173" width="12.5546875" style="125" customWidth="1"/>
    <col min="7174" max="7174" width="19.6640625" style="125" customWidth="1"/>
    <col min="7175" max="7175" width="14.109375" style="125" customWidth="1"/>
    <col min="7176" max="7424" width="8.88671875" style="125"/>
    <col min="7425" max="7425" width="2" style="125" customWidth="1"/>
    <col min="7426" max="7426" width="15" style="125" customWidth="1"/>
    <col min="7427" max="7427" width="15.88671875" style="125" customWidth="1"/>
    <col min="7428" max="7428" width="14.5546875" style="125" customWidth="1"/>
    <col min="7429" max="7429" width="12.5546875" style="125" customWidth="1"/>
    <col min="7430" max="7430" width="19.6640625" style="125" customWidth="1"/>
    <col min="7431" max="7431" width="14.109375" style="125" customWidth="1"/>
    <col min="7432" max="7680" width="8.88671875" style="125"/>
    <col min="7681" max="7681" width="2" style="125" customWidth="1"/>
    <col min="7682" max="7682" width="15" style="125" customWidth="1"/>
    <col min="7683" max="7683" width="15.88671875" style="125" customWidth="1"/>
    <col min="7684" max="7684" width="14.5546875" style="125" customWidth="1"/>
    <col min="7685" max="7685" width="12.5546875" style="125" customWidth="1"/>
    <col min="7686" max="7686" width="19.6640625" style="125" customWidth="1"/>
    <col min="7687" max="7687" width="14.109375" style="125" customWidth="1"/>
    <col min="7688" max="7936" width="8.88671875" style="125"/>
    <col min="7937" max="7937" width="2" style="125" customWidth="1"/>
    <col min="7938" max="7938" width="15" style="125" customWidth="1"/>
    <col min="7939" max="7939" width="15.88671875" style="125" customWidth="1"/>
    <col min="7940" max="7940" width="14.5546875" style="125" customWidth="1"/>
    <col min="7941" max="7941" width="12.5546875" style="125" customWidth="1"/>
    <col min="7942" max="7942" width="19.6640625" style="125" customWidth="1"/>
    <col min="7943" max="7943" width="14.109375" style="125" customWidth="1"/>
    <col min="7944" max="8192" width="8.88671875" style="125"/>
    <col min="8193" max="8193" width="2" style="125" customWidth="1"/>
    <col min="8194" max="8194" width="15" style="125" customWidth="1"/>
    <col min="8195" max="8195" width="15.88671875" style="125" customWidth="1"/>
    <col min="8196" max="8196" width="14.5546875" style="125" customWidth="1"/>
    <col min="8197" max="8197" width="12.5546875" style="125" customWidth="1"/>
    <col min="8198" max="8198" width="19.6640625" style="125" customWidth="1"/>
    <col min="8199" max="8199" width="14.109375" style="125" customWidth="1"/>
    <col min="8200" max="8448" width="8.88671875" style="125"/>
    <col min="8449" max="8449" width="2" style="125" customWidth="1"/>
    <col min="8450" max="8450" width="15" style="125" customWidth="1"/>
    <col min="8451" max="8451" width="15.88671875" style="125" customWidth="1"/>
    <col min="8452" max="8452" width="14.5546875" style="125" customWidth="1"/>
    <col min="8453" max="8453" width="12.5546875" style="125" customWidth="1"/>
    <col min="8454" max="8454" width="19.6640625" style="125" customWidth="1"/>
    <col min="8455" max="8455" width="14.109375" style="125" customWidth="1"/>
    <col min="8456" max="8704" width="8.88671875" style="125"/>
    <col min="8705" max="8705" width="2" style="125" customWidth="1"/>
    <col min="8706" max="8706" width="15" style="125" customWidth="1"/>
    <col min="8707" max="8707" width="15.88671875" style="125" customWidth="1"/>
    <col min="8708" max="8708" width="14.5546875" style="125" customWidth="1"/>
    <col min="8709" max="8709" width="12.5546875" style="125" customWidth="1"/>
    <col min="8710" max="8710" width="19.6640625" style="125" customWidth="1"/>
    <col min="8711" max="8711" width="14.109375" style="125" customWidth="1"/>
    <col min="8712" max="8960" width="8.88671875" style="125"/>
    <col min="8961" max="8961" width="2" style="125" customWidth="1"/>
    <col min="8962" max="8962" width="15" style="125" customWidth="1"/>
    <col min="8963" max="8963" width="15.88671875" style="125" customWidth="1"/>
    <col min="8964" max="8964" width="14.5546875" style="125" customWidth="1"/>
    <col min="8965" max="8965" width="12.5546875" style="125" customWidth="1"/>
    <col min="8966" max="8966" width="19.6640625" style="125" customWidth="1"/>
    <col min="8967" max="8967" width="14.109375" style="125" customWidth="1"/>
    <col min="8968" max="9216" width="8.88671875" style="125"/>
    <col min="9217" max="9217" width="2" style="125" customWidth="1"/>
    <col min="9218" max="9218" width="15" style="125" customWidth="1"/>
    <col min="9219" max="9219" width="15.88671875" style="125" customWidth="1"/>
    <col min="9220" max="9220" width="14.5546875" style="125" customWidth="1"/>
    <col min="9221" max="9221" width="12.5546875" style="125" customWidth="1"/>
    <col min="9222" max="9222" width="19.6640625" style="125" customWidth="1"/>
    <col min="9223" max="9223" width="14.109375" style="125" customWidth="1"/>
    <col min="9224" max="9472" width="8.88671875" style="125"/>
    <col min="9473" max="9473" width="2" style="125" customWidth="1"/>
    <col min="9474" max="9474" width="15" style="125" customWidth="1"/>
    <col min="9475" max="9475" width="15.88671875" style="125" customWidth="1"/>
    <col min="9476" max="9476" width="14.5546875" style="125" customWidth="1"/>
    <col min="9477" max="9477" width="12.5546875" style="125" customWidth="1"/>
    <col min="9478" max="9478" width="19.6640625" style="125" customWidth="1"/>
    <col min="9479" max="9479" width="14.109375" style="125" customWidth="1"/>
    <col min="9480" max="9728" width="8.88671875" style="125"/>
    <col min="9729" max="9729" width="2" style="125" customWidth="1"/>
    <col min="9730" max="9730" width="15" style="125" customWidth="1"/>
    <col min="9731" max="9731" width="15.88671875" style="125" customWidth="1"/>
    <col min="9732" max="9732" width="14.5546875" style="125" customWidth="1"/>
    <col min="9733" max="9733" width="12.5546875" style="125" customWidth="1"/>
    <col min="9734" max="9734" width="19.6640625" style="125" customWidth="1"/>
    <col min="9735" max="9735" width="14.109375" style="125" customWidth="1"/>
    <col min="9736" max="9984" width="8.88671875" style="125"/>
    <col min="9985" max="9985" width="2" style="125" customWidth="1"/>
    <col min="9986" max="9986" width="15" style="125" customWidth="1"/>
    <col min="9987" max="9987" width="15.88671875" style="125" customWidth="1"/>
    <col min="9988" max="9988" width="14.5546875" style="125" customWidth="1"/>
    <col min="9989" max="9989" width="12.5546875" style="125" customWidth="1"/>
    <col min="9990" max="9990" width="19.6640625" style="125" customWidth="1"/>
    <col min="9991" max="9991" width="14.109375" style="125" customWidth="1"/>
    <col min="9992" max="10240" width="8.88671875" style="125"/>
    <col min="10241" max="10241" width="2" style="125" customWidth="1"/>
    <col min="10242" max="10242" width="15" style="125" customWidth="1"/>
    <col min="10243" max="10243" width="15.88671875" style="125" customWidth="1"/>
    <col min="10244" max="10244" width="14.5546875" style="125" customWidth="1"/>
    <col min="10245" max="10245" width="12.5546875" style="125" customWidth="1"/>
    <col min="10246" max="10246" width="19.6640625" style="125" customWidth="1"/>
    <col min="10247" max="10247" width="14.109375" style="125" customWidth="1"/>
    <col min="10248" max="10496" width="8.88671875" style="125"/>
    <col min="10497" max="10497" width="2" style="125" customWidth="1"/>
    <col min="10498" max="10498" width="15" style="125" customWidth="1"/>
    <col min="10499" max="10499" width="15.88671875" style="125" customWidth="1"/>
    <col min="10500" max="10500" width="14.5546875" style="125" customWidth="1"/>
    <col min="10501" max="10501" width="12.5546875" style="125" customWidth="1"/>
    <col min="10502" max="10502" width="19.6640625" style="125" customWidth="1"/>
    <col min="10503" max="10503" width="14.109375" style="125" customWidth="1"/>
    <col min="10504" max="10752" width="8.88671875" style="125"/>
    <col min="10753" max="10753" width="2" style="125" customWidth="1"/>
    <col min="10754" max="10754" width="15" style="125" customWidth="1"/>
    <col min="10755" max="10755" width="15.88671875" style="125" customWidth="1"/>
    <col min="10756" max="10756" width="14.5546875" style="125" customWidth="1"/>
    <col min="10757" max="10757" width="12.5546875" style="125" customWidth="1"/>
    <col min="10758" max="10758" width="19.6640625" style="125" customWidth="1"/>
    <col min="10759" max="10759" width="14.109375" style="125" customWidth="1"/>
    <col min="10760" max="11008" width="8.88671875" style="125"/>
    <col min="11009" max="11009" width="2" style="125" customWidth="1"/>
    <col min="11010" max="11010" width="15" style="125" customWidth="1"/>
    <col min="11011" max="11011" width="15.88671875" style="125" customWidth="1"/>
    <col min="11012" max="11012" width="14.5546875" style="125" customWidth="1"/>
    <col min="11013" max="11013" width="12.5546875" style="125" customWidth="1"/>
    <col min="11014" max="11014" width="19.6640625" style="125" customWidth="1"/>
    <col min="11015" max="11015" width="14.109375" style="125" customWidth="1"/>
    <col min="11016" max="11264" width="8.88671875" style="125"/>
    <col min="11265" max="11265" width="2" style="125" customWidth="1"/>
    <col min="11266" max="11266" width="15" style="125" customWidth="1"/>
    <col min="11267" max="11267" width="15.88671875" style="125" customWidth="1"/>
    <col min="11268" max="11268" width="14.5546875" style="125" customWidth="1"/>
    <col min="11269" max="11269" width="12.5546875" style="125" customWidth="1"/>
    <col min="11270" max="11270" width="19.6640625" style="125" customWidth="1"/>
    <col min="11271" max="11271" width="14.109375" style="125" customWidth="1"/>
    <col min="11272" max="11520" width="8.88671875" style="125"/>
    <col min="11521" max="11521" width="2" style="125" customWidth="1"/>
    <col min="11522" max="11522" width="15" style="125" customWidth="1"/>
    <col min="11523" max="11523" width="15.88671875" style="125" customWidth="1"/>
    <col min="11524" max="11524" width="14.5546875" style="125" customWidth="1"/>
    <col min="11525" max="11525" width="12.5546875" style="125" customWidth="1"/>
    <col min="11526" max="11526" width="19.6640625" style="125" customWidth="1"/>
    <col min="11527" max="11527" width="14.109375" style="125" customWidth="1"/>
    <col min="11528" max="11776" width="8.88671875" style="125"/>
    <col min="11777" max="11777" width="2" style="125" customWidth="1"/>
    <col min="11778" max="11778" width="15" style="125" customWidth="1"/>
    <col min="11779" max="11779" width="15.88671875" style="125" customWidth="1"/>
    <col min="11780" max="11780" width="14.5546875" style="125" customWidth="1"/>
    <col min="11781" max="11781" width="12.5546875" style="125" customWidth="1"/>
    <col min="11782" max="11782" width="19.6640625" style="125" customWidth="1"/>
    <col min="11783" max="11783" width="14.109375" style="125" customWidth="1"/>
    <col min="11784" max="12032" width="8.88671875" style="125"/>
    <col min="12033" max="12033" width="2" style="125" customWidth="1"/>
    <col min="12034" max="12034" width="15" style="125" customWidth="1"/>
    <col min="12035" max="12035" width="15.88671875" style="125" customWidth="1"/>
    <col min="12036" max="12036" width="14.5546875" style="125" customWidth="1"/>
    <col min="12037" max="12037" width="12.5546875" style="125" customWidth="1"/>
    <col min="12038" max="12038" width="19.6640625" style="125" customWidth="1"/>
    <col min="12039" max="12039" width="14.109375" style="125" customWidth="1"/>
    <col min="12040" max="12288" width="8.88671875" style="125"/>
    <col min="12289" max="12289" width="2" style="125" customWidth="1"/>
    <col min="12290" max="12290" width="15" style="125" customWidth="1"/>
    <col min="12291" max="12291" width="15.88671875" style="125" customWidth="1"/>
    <col min="12292" max="12292" width="14.5546875" style="125" customWidth="1"/>
    <col min="12293" max="12293" width="12.5546875" style="125" customWidth="1"/>
    <col min="12294" max="12294" width="19.6640625" style="125" customWidth="1"/>
    <col min="12295" max="12295" width="14.109375" style="125" customWidth="1"/>
    <col min="12296" max="12544" width="8.88671875" style="125"/>
    <col min="12545" max="12545" width="2" style="125" customWidth="1"/>
    <col min="12546" max="12546" width="15" style="125" customWidth="1"/>
    <col min="12547" max="12547" width="15.88671875" style="125" customWidth="1"/>
    <col min="12548" max="12548" width="14.5546875" style="125" customWidth="1"/>
    <col min="12549" max="12549" width="12.5546875" style="125" customWidth="1"/>
    <col min="12550" max="12550" width="19.6640625" style="125" customWidth="1"/>
    <col min="12551" max="12551" width="14.109375" style="125" customWidth="1"/>
    <col min="12552" max="12800" width="8.88671875" style="125"/>
    <col min="12801" max="12801" width="2" style="125" customWidth="1"/>
    <col min="12802" max="12802" width="15" style="125" customWidth="1"/>
    <col min="12803" max="12803" width="15.88671875" style="125" customWidth="1"/>
    <col min="12804" max="12804" width="14.5546875" style="125" customWidth="1"/>
    <col min="12805" max="12805" width="12.5546875" style="125" customWidth="1"/>
    <col min="12806" max="12806" width="19.6640625" style="125" customWidth="1"/>
    <col min="12807" max="12807" width="14.109375" style="125" customWidth="1"/>
    <col min="12808" max="13056" width="8.88671875" style="125"/>
    <col min="13057" max="13057" width="2" style="125" customWidth="1"/>
    <col min="13058" max="13058" width="15" style="125" customWidth="1"/>
    <col min="13059" max="13059" width="15.88671875" style="125" customWidth="1"/>
    <col min="13060" max="13060" width="14.5546875" style="125" customWidth="1"/>
    <col min="13061" max="13061" width="12.5546875" style="125" customWidth="1"/>
    <col min="13062" max="13062" width="19.6640625" style="125" customWidth="1"/>
    <col min="13063" max="13063" width="14.109375" style="125" customWidth="1"/>
    <col min="13064" max="13312" width="8.88671875" style="125"/>
    <col min="13313" max="13313" width="2" style="125" customWidth="1"/>
    <col min="13314" max="13314" width="15" style="125" customWidth="1"/>
    <col min="13315" max="13315" width="15.88671875" style="125" customWidth="1"/>
    <col min="13316" max="13316" width="14.5546875" style="125" customWidth="1"/>
    <col min="13317" max="13317" width="12.5546875" style="125" customWidth="1"/>
    <col min="13318" max="13318" width="19.6640625" style="125" customWidth="1"/>
    <col min="13319" max="13319" width="14.109375" style="125" customWidth="1"/>
    <col min="13320" max="13568" width="8.88671875" style="125"/>
    <col min="13569" max="13569" width="2" style="125" customWidth="1"/>
    <col min="13570" max="13570" width="15" style="125" customWidth="1"/>
    <col min="13571" max="13571" width="15.88671875" style="125" customWidth="1"/>
    <col min="13572" max="13572" width="14.5546875" style="125" customWidth="1"/>
    <col min="13573" max="13573" width="12.5546875" style="125" customWidth="1"/>
    <col min="13574" max="13574" width="19.6640625" style="125" customWidth="1"/>
    <col min="13575" max="13575" width="14.109375" style="125" customWidth="1"/>
    <col min="13576" max="13824" width="8.88671875" style="125"/>
    <col min="13825" max="13825" width="2" style="125" customWidth="1"/>
    <col min="13826" max="13826" width="15" style="125" customWidth="1"/>
    <col min="13827" max="13827" width="15.88671875" style="125" customWidth="1"/>
    <col min="13828" max="13828" width="14.5546875" style="125" customWidth="1"/>
    <col min="13829" max="13829" width="12.5546875" style="125" customWidth="1"/>
    <col min="13830" max="13830" width="19.6640625" style="125" customWidth="1"/>
    <col min="13831" max="13831" width="14.109375" style="125" customWidth="1"/>
    <col min="13832" max="14080" width="8.88671875" style="125"/>
    <col min="14081" max="14081" width="2" style="125" customWidth="1"/>
    <col min="14082" max="14082" width="15" style="125" customWidth="1"/>
    <col min="14083" max="14083" width="15.88671875" style="125" customWidth="1"/>
    <col min="14084" max="14084" width="14.5546875" style="125" customWidth="1"/>
    <col min="14085" max="14085" width="12.5546875" style="125" customWidth="1"/>
    <col min="14086" max="14086" width="19.6640625" style="125" customWidth="1"/>
    <col min="14087" max="14087" width="14.109375" style="125" customWidth="1"/>
    <col min="14088" max="14336" width="8.88671875" style="125"/>
    <col min="14337" max="14337" width="2" style="125" customWidth="1"/>
    <col min="14338" max="14338" width="15" style="125" customWidth="1"/>
    <col min="14339" max="14339" width="15.88671875" style="125" customWidth="1"/>
    <col min="14340" max="14340" width="14.5546875" style="125" customWidth="1"/>
    <col min="14341" max="14341" width="12.5546875" style="125" customWidth="1"/>
    <col min="14342" max="14342" width="19.6640625" style="125" customWidth="1"/>
    <col min="14343" max="14343" width="14.109375" style="125" customWidth="1"/>
    <col min="14344" max="14592" width="8.88671875" style="125"/>
    <col min="14593" max="14593" width="2" style="125" customWidth="1"/>
    <col min="14594" max="14594" width="15" style="125" customWidth="1"/>
    <col min="14595" max="14595" width="15.88671875" style="125" customWidth="1"/>
    <col min="14596" max="14596" width="14.5546875" style="125" customWidth="1"/>
    <col min="14597" max="14597" width="12.5546875" style="125" customWidth="1"/>
    <col min="14598" max="14598" width="19.6640625" style="125" customWidth="1"/>
    <col min="14599" max="14599" width="14.109375" style="125" customWidth="1"/>
    <col min="14600" max="14848" width="8.88671875" style="125"/>
    <col min="14849" max="14849" width="2" style="125" customWidth="1"/>
    <col min="14850" max="14850" width="15" style="125" customWidth="1"/>
    <col min="14851" max="14851" width="15.88671875" style="125" customWidth="1"/>
    <col min="14852" max="14852" width="14.5546875" style="125" customWidth="1"/>
    <col min="14853" max="14853" width="12.5546875" style="125" customWidth="1"/>
    <col min="14854" max="14854" width="19.6640625" style="125" customWidth="1"/>
    <col min="14855" max="14855" width="14.109375" style="125" customWidth="1"/>
    <col min="14856" max="15104" width="8.88671875" style="125"/>
    <col min="15105" max="15105" width="2" style="125" customWidth="1"/>
    <col min="15106" max="15106" width="15" style="125" customWidth="1"/>
    <col min="15107" max="15107" width="15.88671875" style="125" customWidth="1"/>
    <col min="15108" max="15108" width="14.5546875" style="125" customWidth="1"/>
    <col min="15109" max="15109" width="12.5546875" style="125" customWidth="1"/>
    <col min="15110" max="15110" width="19.6640625" style="125" customWidth="1"/>
    <col min="15111" max="15111" width="14.109375" style="125" customWidth="1"/>
    <col min="15112" max="15360" width="8.88671875" style="125"/>
    <col min="15361" max="15361" width="2" style="125" customWidth="1"/>
    <col min="15362" max="15362" width="15" style="125" customWidth="1"/>
    <col min="15363" max="15363" width="15.88671875" style="125" customWidth="1"/>
    <col min="15364" max="15364" width="14.5546875" style="125" customWidth="1"/>
    <col min="15365" max="15365" width="12.5546875" style="125" customWidth="1"/>
    <col min="15366" max="15366" width="19.6640625" style="125" customWidth="1"/>
    <col min="15367" max="15367" width="14.109375" style="125" customWidth="1"/>
    <col min="15368" max="15616" width="8.88671875" style="125"/>
    <col min="15617" max="15617" width="2" style="125" customWidth="1"/>
    <col min="15618" max="15618" width="15" style="125" customWidth="1"/>
    <col min="15619" max="15619" width="15.88671875" style="125" customWidth="1"/>
    <col min="15620" max="15620" width="14.5546875" style="125" customWidth="1"/>
    <col min="15621" max="15621" width="12.5546875" style="125" customWidth="1"/>
    <col min="15622" max="15622" width="19.6640625" style="125" customWidth="1"/>
    <col min="15623" max="15623" width="14.109375" style="125" customWidth="1"/>
    <col min="15624" max="15872" width="8.88671875" style="125"/>
    <col min="15873" max="15873" width="2" style="125" customWidth="1"/>
    <col min="15874" max="15874" width="15" style="125" customWidth="1"/>
    <col min="15875" max="15875" width="15.88671875" style="125" customWidth="1"/>
    <col min="15876" max="15876" width="14.5546875" style="125" customWidth="1"/>
    <col min="15877" max="15877" width="12.5546875" style="125" customWidth="1"/>
    <col min="15878" max="15878" width="19.6640625" style="125" customWidth="1"/>
    <col min="15879" max="15879" width="14.109375" style="125" customWidth="1"/>
    <col min="15880" max="16128" width="8.88671875" style="125"/>
    <col min="16129" max="16129" width="2" style="125" customWidth="1"/>
    <col min="16130" max="16130" width="15" style="125" customWidth="1"/>
    <col min="16131" max="16131" width="15.88671875" style="125" customWidth="1"/>
    <col min="16132" max="16132" width="14.5546875" style="125" customWidth="1"/>
    <col min="16133" max="16133" width="12.5546875" style="125" customWidth="1"/>
    <col min="16134" max="16134" width="19.6640625" style="125" customWidth="1"/>
    <col min="16135" max="16135" width="14.109375" style="125" customWidth="1"/>
    <col min="16136" max="16384" width="8.88671875" style="125"/>
  </cols>
  <sheetData>
    <row r="1" spans="1:57" ht="21.75" customHeight="1" x14ac:dyDescent="0.3">
      <c r="A1" s="151" t="s">
        <v>0</v>
      </c>
      <c r="B1" s="152"/>
      <c r="C1" s="152"/>
      <c r="D1" s="152"/>
      <c r="E1" s="152"/>
      <c r="F1" s="152"/>
      <c r="G1" s="152"/>
    </row>
    <row r="2" spans="1:57" ht="15" customHeight="1" thickBot="1" x14ac:dyDescent="0.3">
      <c r="A2" s="153"/>
      <c r="B2" s="153"/>
      <c r="C2" s="153"/>
      <c r="D2" s="153"/>
      <c r="E2" s="153"/>
      <c r="F2" s="153"/>
      <c r="G2" s="153"/>
    </row>
    <row r="3" spans="1:57" ht="12.9" customHeight="1" x14ac:dyDescent="0.25">
      <c r="A3" s="154" t="s">
        <v>1</v>
      </c>
      <c r="B3" s="155"/>
      <c r="C3" s="156" t="s">
        <v>2</v>
      </c>
      <c r="D3" s="156"/>
      <c r="E3" s="156"/>
      <c r="F3" s="156" t="s">
        <v>3</v>
      </c>
      <c r="G3" s="157"/>
    </row>
    <row r="4" spans="1:57" ht="12.9" customHeight="1" x14ac:dyDescent="0.3">
      <c r="A4" s="158"/>
      <c r="B4" s="159"/>
      <c r="C4" s="160"/>
      <c r="D4" s="161"/>
      <c r="E4" s="161"/>
      <c r="F4" s="153"/>
      <c r="G4" s="162"/>
    </row>
    <row r="5" spans="1:57" ht="12.9" customHeight="1" x14ac:dyDescent="0.25">
      <c r="A5" s="163" t="s">
        <v>5</v>
      </c>
      <c r="B5" s="164"/>
      <c r="C5" s="165" t="s">
        <v>6</v>
      </c>
      <c r="D5" s="165"/>
      <c r="E5" s="165"/>
      <c r="F5" s="166" t="s">
        <v>7</v>
      </c>
      <c r="G5" s="167"/>
    </row>
    <row r="6" spans="1:57" ht="12.9" customHeight="1" x14ac:dyDescent="0.3">
      <c r="A6" s="158"/>
      <c r="B6" s="159"/>
      <c r="C6" s="160" t="s">
        <v>70</v>
      </c>
      <c r="D6" s="161"/>
      <c r="E6" s="161"/>
      <c r="F6" s="168"/>
      <c r="G6" s="162"/>
    </row>
    <row r="7" spans="1:57" x14ac:dyDescent="0.25">
      <c r="A7" s="163" t="s">
        <v>8</v>
      </c>
      <c r="B7" s="165"/>
      <c r="C7" s="169" t="s">
        <v>71</v>
      </c>
      <c r="D7" s="170"/>
      <c r="E7" s="166" t="s">
        <v>9</v>
      </c>
      <c r="F7" s="165"/>
      <c r="G7" s="167">
        <v>0</v>
      </c>
    </row>
    <row r="8" spans="1:57" x14ac:dyDescent="0.25">
      <c r="A8" s="163" t="s">
        <v>10</v>
      </c>
      <c r="B8" s="165"/>
      <c r="C8" s="169" t="s">
        <v>72</v>
      </c>
      <c r="D8" s="170"/>
      <c r="E8" s="166" t="s">
        <v>11</v>
      </c>
      <c r="F8" s="165"/>
      <c r="G8" s="171">
        <f>IF(PocetMJ=0,,ROUND((F30+F32)/PocetMJ,1))</f>
        <v>0</v>
      </c>
    </row>
    <row r="9" spans="1:57" x14ac:dyDescent="0.25">
      <c r="A9" s="172" t="s">
        <v>12</v>
      </c>
      <c r="B9" s="173"/>
      <c r="C9" s="173"/>
      <c r="D9" s="173"/>
      <c r="E9" s="174" t="s">
        <v>13</v>
      </c>
      <c r="F9" s="173"/>
      <c r="G9" s="175"/>
    </row>
    <row r="10" spans="1:57" x14ac:dyDescent="0.25">
      <c r="A10" s="176" t="s">
        <v>14</v>
      </c>
      <c r="B10" s="153"/>
      <c r="C10" s="153"/>
      <c r="D10" s="153"/>
      <c r="E10" s="177" t="s">
        <v>15</v>
      </c>
      <c r="F10" s="153"/>
      <c r="G10" s="162"/>
      <c r="BA10" s="134"/>
      <c r="BB10" s="134"/>
      <c r="BC10" s="134"/>
      <c r="BD10" s="134"/>
      <c r="BE10" s="134"/>
    </row>
    <row r="11" spans="1:57" x14ac:dyDescent="0.25">
      <c r="A11" s="132"/>
      <c r="E11" s="135"/>
      <c r="F11" s="136"/>
      <c r="G11" s="137"/>
    </row>
    <row r="12" spans="1:57" ht="28.5" customHeight="1" thickBot="1" x14ac:dyDescent="0.3">
      <c r="A12" s="178" t="s">
        <v>16</v>
      </c>
      <c r="B12" s="179"/>
      <c r="C12" s="179"/>
      <c r="D12" s="179"/>
      <c r="E12" s="180"/>
      <c r="F12" s="180"/>
      <c r="G12" s="181"/>
    </row>
    <row r="13" spans="1:57" ht="17.25" customHeight="1" thickBot="1" x14ac:dyDescent="0.3">
      <c r="A13" s="182" t="s">
        <v>17</v>
      </c>
      <c r="B13" s="183"/>
      <c r="C13" s="184"/>
      <c r="D13" s="185" t="s">
        <v>18</v>
      </c>
      <c r="E13" s="186"/>
      <c r="F13" s="186"/>
      <c r="G13" s="184"/>
    </row>
    <row r="14" spans="1:57" ht="15.9" customHeight="1" x14ac:dyDescent="0.25">
      <c r="A14" s="187"/>
      <c r="B14" s="188" t="s">
        <v>19</v>
      </c>
      <c r="C14" s="189">
        <f>Dodavka</f>
        <v>0</v>
      </c>
      <c r="D14" s="139"/>
      <c r="E14" s="140"/>
      <c r="F14" s="141"/>
      <c r="G14" s="138"/>
    </row>
    <row r="15" spans="1:57" ht="15.9" customHeight="1" x14ac:dyDescent="0.25">
      <c r="A15" s="187" t="s">
        <v>20</v>
      </c>
      <c r="B15" s="188" t="s">
        <v>21</v>
      </c>
      <c r="C15" s="189">
        <f>Mont</f>
        <v>0</v>
      </c>
      <c r="D15" s="131"/>
      <c r="E15" s="142"/>
      <c r="F15" s="143"/>
      <c r="G15" s="138"/>
    </row>
    <row r="16" spans="1:57" ht="15.9" customHeight="1" x14ac:dyDescent="0.25">
      <c r="A16" s="187" t="s">
        <v>22</v>
      </c>
      <c r="B16" s="188" t="s">
        <v>23</v>
      </c>
      <c r="C16" s="189">
        <f>HSV</f>
        <v>0</v>
      </c>
      <c r="D16" s="131"/>
      <c r="E16" s="142"/>
      <c r="F16" s="143"/>
      <c r="G16" s="138"/>
    </row>
    <row r="17" spans="1:7" ht="15.9" customHeight="1" x14ac:dyDescent="0.25">
      <c r="A17" s="190" t="s">
        <v>24</v>
      </c>
      <c r="B17" s="188" t="s">
        <v>25</v>
      </c>
      <c r="C17" s="189">
        <f>PSV</f>
        <v>0</v>
      </c>
      <c r="D17" s="131"/>
      <c r="E17" s="142"/>
      <c r="F17" s="143"/>
      <c r="G17" s="138"/>
    </row>
    <row r="18" spans="1:7" ht="15.9" customHeight="1" x14ac:dyDescent="0.25">
      <c r="A18" s="191" t="s">
        <v>26</v>
      </c>
      <c r="B18" s="188"/>
      <c r="C18" s="189">
        <f>SUM(C14:C17)</f>
        <v>0</v>
      </c>
      <c r="D18" s="144"/>
      <c r="E18" s="142"/>
      <c r="F18" s="143"/>
      <c r="G18" s="138"/>
    </row>
    <row r="19" spans="1:7" ht="15.9" customHeight="1" x14ac:dyDescent="0.25">
      <c r="A19" s="191"/>
      <c r="B19" s="188"/>
      <c r="C19" s="189"/>
      <c r="D19" s="131"/>
      <c r="E19" s="142"/>
      <c r="F19" s="143"/>
      <c r="G19" s="138"/>
    </row>
    <row r="20" spans="1:7" ht="15.9" customHeight="1" x14ac:dyDescent="0.25">
      <c r="A20" s="191" t="s">
        <v>27</v>
      </c>
      <c r="B20" s="188"/>
      <c r="C20" s="189">
        <f>HZS</f>
        <v>0</v>
      </c>
      <c r="D20" s="131"/>
      <c r="E20" s="142"/>
      <c r="F20" s="143"/>
      <c r="G20" s="138"/>
    </row>
    <row r="21" spans="1:7" ht="15.9" customHeight="1" x14ac:dyDescent="0.25">
      <c r="A21" s="176" t="s">
        <v>28</v>
      </c>
      <c r="B21" s="153"/>
      <c r="C21" s="189">
        <f>C18+C20</f>
        <v>0</v>
      </c>
      <c r="D21" s="172" t="s">
        <v>29</v>
      </c>
      <c r="E21" s="194"/>
      <c r="F21" s="195"/>
      <c r="G21" s="189">
        <f>G22-SUM(G14:G20)</f>
        <v>0</v>
      </c>
    </row>
    <row r="22" spans="1:7" ht="15.9" customHeight="1" thickBot="1" x14ac:dyDescent="0.3">
      <c r="A22" s="172" t="s">
        <v>30</v>
      </c>
      <c r="B22" s="173"/>
      <c r="C22" s="192">
        <f>C21+G22</f>
        <v>0</v>
      </c>
      <c r="D22" s="196" t="s">
        <v>31</v>
      </c>
      <c r="E22" s="197"/>
      <c r="F22" s="198"/>
      <c r="G22" s="189">
        <f>VRN</f>
        <v>0</v>
      </c>
    </row>
    <row r="23" spans="1:7" x14ac:dyDescent="0.25">
      <c r="A23" s="154" t="s">
        <v>32</v>
      </c>
      <c r="B23" s="156"/>
      <c r="C23" s="193" t="s">
        <v>33</v>
      </c>
      <c r="D23" s="156"/>
      <c r="E23" s="193" t="s">
        <v>34</v>
      </c>
      <c r="F23" s="156"/>
      <c r="G23" s="157"/>
    </row>
    <row r="24" spans="1:7" x14ac:dyDescent="0.25">
      <c r="A24" s="127"/>
      <c r="B24" s="128"/>
      <c r="C24" s="129" t="s">
        <v>35</v>
      </c>
      <c r="D24" s="128"/>
      <c r="E24" s="129" t="s">
        <v>35</v>
      </c>
      <c r="F24" s="128"/>
      <c r="G24" s="130"/>
    </row>
    <row r="25" spans="1:7" x14ac:dyDescent="0.25">
      <c r="A25" s="132" t="s">
        <v>36</v>
      </c>
      <c r="B25" s="145"/>
      <c r="C25" s="133" t="s">
        <v>36</v>
      </c>
      <c r="E25" s="133" t="s">
        <v>36</v>
      </c>
      <c r="G25" s="126"/>
    </row>
    <row r="26" spans="1:7" x14ac:dyDescent="0.25">
      <c r="A26" s="132"/>
      <c r="B26" s="146"/>
      <c r="C26" s="133" t="s">
        <v>37</v>
      </c>
      <c r="E26" s="133" t="s">
        <v>38</v>
      </c>
      <c r="G26" s="126"/>
    </row>
    <row r="27" spans="1:7" x14ac:dyDescent="0.25">
      <c r="A27" s="132"/>
      <c r="C27" s="133"/>
      <c r="E27" s="133"/>
      <c r="G27" s="126"/>
    </row>
    <row r="28" spans="1:7" ht="97.5" customHeight="1" x14ac:dyDescent="0.25">
      <c r="A28" s="132"/>
      <c r="C28" s="133"/>
      <c r="E28" s="133"/>
      <c r="G28" s="126"/>
    </row>
    <row r="29" spans="1:7" x14ac:dyDescent="0.25">
      <c r="A29" s="127" t="s">
        <v>39</v>
      </c>
      <c r="B29" s="165"/>
      <c r="C29" s="199">
        <v>0</v>
      </c>
      <c r="D29" s="165" t="s">
        <v>40</v>
      </c>
      <c r="E29" s="166"/>
      <c r="F29" s="200">
        <v>0</v>
      </c>
      <c r="G29" s="167"/>
    </row>
    <row r="30" spans="1:7" x14ac:dyDescent="0.25">
      <c r="A30" s="127" t="s">
        <v>39</v>
      </c>
      <c r="B30" s="165"/>
      <c r="C30" s="199">
        <v>15</v>
      </c>
      <c r="D30" s="165" t="s">
        <v>40</v>
      </c>
      <c r="E30" s="166"/>
      <c r="F30" s="200">
        <v>0</v>
      </c>
      <c r="G30" s="167"/>
    </row>
    <row r="31" spans="1:7" x14ac:dyDescent="0.25">
      <c r="A31" s="127" t="s">
        <v>41</v>
      </c>
      <c r="B31" s="165"/>
      <c r="C31" s="199">
        <v>15</v>
      </c>
      <c r="D31" s="165" t="s">
        <v>40</v>
      </c>
      <c r="E31" s="166"/>
      <c r="F31" s="201">
        <f>ROUND(PRODUCT(F30,C31/100),0)</f>
        <v>0</v>
      </c>
      <c r="G31" s="175"/>
    </row>
    <row r="32" spans="1:7" x14ac:dyDescent="0.25">
      <c r="A32" s="127" t="s">
        <v>39</v>
      </c>
      <c r="B32" s="165"/>
      <c r="C32" s="199">
        <v>21</v>
      </c>
      <c r="D32" s="165" t="s">
        <v>40</v>
      </c>
      <c r="E32" s="166"/>
      <c r="F32" s="200">
        <f>C22</f>
        <v>0</v>
      </c>
      <c r="G32" s="167"/>
    </row>
    <row r="33" spans="1:8" x14ac:dyDescent="0.25">
      <c r="A33" s="127" t="s">
        <v>41</v>
      </c>
      <c r="B33" s="165"/>
      <c r="C33" s="199">
        <v>21</v>
      </c>
      <c r="D33" s="165" t="s">
        <v>40</v>
      </c>
      <c r="E33" s="166"/>
      <c r="F33" s="201">
        <f>ROUND(PRODUCT(F32,C33/100),0)</f>
        <v>0</v>
      </c>
      <c r="G33" s="175"/>
    </row>
    <row r="34" spans="1:8" s="148" customFormat="1" ht="19.5" customHeight="1" thickBot="1" x14ac:dyDescent="0.35">
      <c r="A34" s="147" t="s">
        <v>42</v>
      </c>
      <c r="B34" s="202"/>
      <c r="C34" s="202"/>
      <c r="D34" s="202"/>
      <c r="E34" s="203"/>
      <c r="F34" s="204">
        <f>ROUND(SUM(F29:F33),0)</f>
        <v>0</v>
      </c>
      <c r="G34" s="205"/>
    </row>
    <row r="35" spans="1:8" x14ac:dyDescent="0.25">
      <c r="B35" s="153"/>
      <c r="C35" s="153"/>
      <c r="D35" s="153"/>
      <c r="E35" s="153"/>
      <c r="F35" s="153"/>
      <c r="G35" s="153"/>
    </row>
    <row r="36" spans="1:8" x14ac:dyDescent="0.25">
      <c r="A36" s="125" t="s">
        <v>43</v>
      </c>
      <c r="B36" s="153"/>
      <c r="C36" s="153"/>
      <c r="D36" s="153"/>
      <c r="E36" s="153"/>
      <c r="F36" s="153"/>
      <c r="G36" s="153"/>
      <c r="H36" s="125" t="s">
        <v>4</v>
      </c>
    </row>
    <row r="37" spans="1:8" ht="14.25" customHeight="1" x14ac:dyDescent="0.25">
      <c r="B37" s="206" t="s">
        <v>69</v>
      </c>
      <c r="C37" s="206"/>
      <c r="D37" s="206"/>
      <c r="E37" s="206"/>
      <c r="F37" s="206"/>
      <c r="G37" s="206"/>
      <c r="H37" s="125" t="s">
        <v>4</v>
      </c>
    </row>
    <row r="38" spans="1:8" ht="12.75" customHeight="1" x14ac:dyDescent="0.25">
      <c r="A38" s="149"/>
      <c r="B38" s="206"/>
      <c r="C38" s="206"/>
      <c r="D38" s="206"/>
      <c r="E38" s="206"/>
      <c r="F38" s="206"/>
      <c r="G38" s="206"/>
      <c r="H38" s="125" t="s">
        <v>4</v>
      </c>
    </row>
    <row r="39" spans="1:8" x14ac:dyDescent="0.25">
      <c r="A39" s="149"/>
      <c r="B39" s="206"/>
      <c r="C39" s="206"/>
      <c r="D39" s="206"/>
      <c r="E39" s="206"/>
      <c r="F39" s="206"/>
      <c r="G39" s="206"/>
      <c r="H39" s="125" t="s">
        <v>4</v>
      </c>
    </row>
    <row r="40" spans="1:8" x14ac:dyDescent="0.25">
      <c r="A40" s="149"/>
      <c r="B40" s="206"/>
      <c r="C40" s="206"/>
      <c r="D40" s="206"/>
      <c r="E40" s="206"/>
      <c r="F40" s="206"/>
      <c r="G40" s="206"/>
      <c r="H40" s="125" t="s">
        <v>4</v>
      </c>
    </row>
    <row r="41" spans="1:8" x14ac:dyDescent="0.25">
      <c r="A41" s="149"/>
      <c r="B41" s="206"/>
      <c r="C41" s="206"/>
      <c r="D41" s="206"/>
      <c r="E41" s="206"/>
      <c r="F41" s="206"/>
      <c r="G41" s="206"/>
      <c r="H41" s="125" t="s">
        <v>4</v>
      </c>
    </row>
    <row r="42" spans="1:8" x14ac:dyDescent="0.25">
      <c r="A42" s="149"/>
      <c r="B42" s="206"/>
      <c r="C42" s="206"/>
      <c r="D42" s="206"/>
      <c r="E42" s="206"/>
      <c r="F42" s="206"/>
      <c r="G42" s="206"/>
      <c r="H42" s="125" t="s">
        <v>4</v>
      </c>
    </row>
    <row r="43" spans="1:8" x14ac:dyDescent="0.25">
      <c r="A43" s="149"/>
      <c r="B43" s="206"/>
      <c r="C43" s="206"/>
      <c r="D43" s="206"/>
      <c r="E43" s="206"/>
      <c r="F43" s="206"/>
      <c r="G43" s="206"/>
      <c r="H43" s="125" t="s">
        <v>4</v>
      </c>
    </row>
    <row r="44" spans="1:8" x14ac:dyDescent="0.25">
      <c r="A44" s="149"/>
      <c r="B44" s="206"/>
      <c r="C44" s="206"/>
      <c r="D44" s="206"/>
      <c r="E44" s="206"/>
      <c r="F44" s="206"/>
      <c r="G44" s="206"/>
      <c r="H44" s="125" t="s">
        <v>4</v>
      </c>
    </row>
    <row r="45" spans="1:8" ht="3" customHeight="1" x14ac:dyDescent="0.25">
      <c r="A45" s="149"/>
      <c r="B45" s="206"/>
      <c r="C45" s="206"/>
      <c r="D45" s="206"/>
      <c r="E45" s="206"/>
      <c r="F45" s="206"/>
      <c r="G45" s="206"/>
      <c r="H45" s="125" t="s">
        <v>4</v>
      </c>
    </row>
    <row r="46" spans="1:8" x14ac:dyDescent="0.25">
      <c r="B46" s="150"/>
      <c r="C46" s="150"/>
      <c r="D46" s="150"/>
      <c r="E46" s="150"/>
      <c r="F46" s="150"/>
      <c r="G46" s="150"/>
    </row>
    <row r="47" spans="1:8" x14ac:dyDescent="0.25">
      <c r="B47" s="150"/>
      <c r="C47" s="150"/>
      <c r="D47" s="150"/>
      <c r="E47" s="150"/>
      <c r="F47" s="150"/>
      <c r="G47" s="150"/>
    </row>
    <row r="48" spans="1:8" x14ac:dyDescent="0.25">
      <c r="B48" s="150"/>
      <c r="C48" s="150"/>
      <c r="D48" s="150"/>
      <c r="E48" s="150"/>
      <c r="F48" s="150"/>
      <c r="G48" s="150"/>
    </row>
    <row r="49" spans="2:7" x14ac:dyDescent="0.25">
      <c r="B49" s="150"/>
      <c r="C49" s="150"/>
      <c r="D49" s="150"/>
      <c r="E49" s="150"/>
      <c r="F49" s="150"/>
      <c r="G49" s="150"/>
    </row>
    <row r="50" spans="2:7" x14ac:dyDescent="0.25">
      <c r="B50" s="150"/>
      <c r="C50" s="150"/>
      <c r="D50" s="150"/>
      <c r="E50" s="150"/>
      <c r="F50" s="150"/>
      <c r="G50" s="150"/>
    </row>
    <row r="51" spans="2:7" x14ac:dyDescent="0.25">
      <c r="B51" s="150"/>
      <c r="C51" s="150"/>
      <c r="D51" s="150"/>
      <c r="E51" s="150"/>
      <c r="F51" s="150"/>
      <c r="G51" s="150"/>
    </row>
    <row r="52" spans="2:7" x14ac:dyDescent="0.25">
      <c r="B52" s="150"/>
      <c r="C52" s="150"/>
      <c r="D52" s="150"/>
      <c r="E52" s="150"/>
      <c r="F52" s="150"/>
      <c r="G52" s="150"/>
    </row>
    <row r="53" spans="2:7" x14ac:dyDescent="0.25">
      <c r="B53" s="150"/>
      <c r="C53" s="150"/>
      <c r="D53" s="150"/>
      <c r="E53" s="150"/>
      <c r="F53" s="150"/>
      <c r="G53" s="150"/>
    </row>
    <row r="54" spans="2:7" x14ac:dyDescent="0.25">
      <c r="B54" s="150"/>
      <c r="C54" s="150"/>
      <c r="D54" s="150"/>
      <c r="E54" s="150"/>
      <c r="F54" s="150"/>
      <c r="G54" s="150"/>
    </row>
    <row r="55" spans="2:7" x14ac:dyDescent="0.25">
      <c r="B55" s="150"/>
      <c r="C55" s="150"/>
      <c r="D55" s="150"/>
      <c r="E55" s="150"/>
      <c r="F55" s="150"/>
      <c r="G55" s="150"/>
    </row>
  </sheetData>
  <sheetProtection algorithmName="SHA-512" hashValue="UdYu9grmEdxhC/QWTthDXs/2BRidTnx0bM7V0OaZOiaoVYQmO4k2kBm4aT+F2MOY/UZcsc7OPssRpfOF0qUJcQ==" saltValue="avLaQefKSUuGlDdIxs5LSA==" spinCount="100000" sheet="1" objects="1" scenarios="1" selectLockedCells="1"/>
  <mergeCells count="14">
    <mergeCell ref="B54:G54"/>
    <mergeCell ref="B55:G55"/>
    <mergeCell ref="B48:G48"/>
    <mergeCell ref="B49:G49"/>
    <mergeCell ref="B50:G50"/>
    <mergeCell ref="B51:G51"/>
    <mergeCell ref="B52:G52"/>
    <mergeCell ref="B53:G53"/>
    <mergeCell ref="B47:G47"/>
    <mergeCell ref="C7:D7"/>
    <mergeCell ref="C8:D8"/>
    <mergeCell ref="E11:G11"/>
    <mergeCell ref="B37:G45"/>
    <mergeCell ref="B46:G46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1"/>
  <dimension ref="A1:BE65"/>
  <sheetViews>
    <sheetView workbookViewId="0">
      <selection sqref="A1:XFD1048576"/>
    </sheetView>
  </sheetViews>
  <sheetFormatPr defaultRowHeight="13.2" x14ac:dyDescent="0.25"/>
  <cols>
    <col min="1" max="1" width="5.88671875" customWidth="1"/>
    <col min="2" max="2" width="6.109375" customWidth="1"/>
    <col min="3" max="3" width="11.44140625" customWidth="1"/>
    <col min="4" max="4" width="15.88671875" customWidth="1"/>
    <col min="5" max="5" width="11.33203125" customWidth="1"/>
    <col min="6" max="6" width="10.88671875" customWidth="1"/>
    <col min="7" max="7" width="11" customWidth="1"/>
    <col min="8" max="8" width="11.109375" customWidth="1"/>
    <col min="9" max="9" width="10.6640625" customWidth="1"/>
    <col min="257" max="257" width="5.88671875" customWidth="1"/>
    <col min="258" max="258" width="6.109375" customWidth="1"/>
    <col min="259" max="259" width="11.44140625" customWidth="1"/>
    <col min="260" max="260" width="15.88671875" customWidth="1"/>
    <col min="261" max="261" width="11.33203125" customWidth="1"/>
    <col min="262" max="262" width="10.88671875" customWidth="1"/>
    <col min="263" max="263" width="11" customWidth="1"/>
    <col min="264" max="264" width="11.109375" customWidth="1"/>
    <col min="265" max="265" width="10.6640625" customWidth="1"/>
    <col min="513" max="513" width="5.88671875" customWidth="1"/>
    <col min="514" max="514" width="6.109375" customWidth="1"/>
    <col min="515" max="515" width="11.44140625" customWidth="1"/>
    <col min="516" max="516" width="15.88671875" customWidth="1"/>
    <col min="517" max="517" width="11.33203125" customWidth="1"/>
    <col min="518" max="518" width="10.88671875" customWidth="1"/>
    <col min="519" max="519" width="11" customWidth="1"/>
    <col min="520" max="520" width="11.109375" customWidth="1"/>
    <col min="521" max="521" width="10.6640625" customWidth="1"/>
    <col min="769" max="769" width="5.88671875" customWidth="1"/>
    <col min="770" max="770" width="6.109375" customWidth="1"/>
    <col min="771" max="771" width="11.44140625" customWidth="1"/>
    <col min="772" max="772" width="15.88671875" customWidth="1"/>
    <col min="773" max="773" width="11.33203125" customWidth="1"/>
    <col min="774" max="774" width="10.88671875" customWidth="1"/>
    <col min="775" max="775" width="11" customWidth="1"/>
    <col min="776" max="776" width="11.109375" customWidth="1"/>
    <col min="777" max="777" width="10.6640625" customWidth="1"/>
    <col min="1025" max="1025" width="5.88671875" customWidth="1"/>
    <col min="1026" max="1026" width="6.109375" customWidth="1"/>
    <col min="1027" max="1027" width="11.44140625" customWidth="1"/>
    <col min="1028" max="1028" width="15.88671875" customWidth="1"/>
    <col min="1029" max="1029" width="11.33203125" customWidth="1"/>
    <col min="1030" max="1030" width="10.88671875" customWidth="1"/>
    <col min="1031" max="1031" width="11" customWidth="1"/>
    <col min="1032" max="1032" width="11.109375" customWidth="1"/>
    <col min="1033" max="1033" width="10.6640625" customWidth="1"/>
    <col min="1281" max="1281" width="5.88671875" customWidth="1"/>
    <col min="1282" max="1282" width="6.109375" customWidth="1"/>
    <col min="1283" max="1283" width="11.44140625" customWidth="1"/>
    <col min="1284" max="1284" width="15.88671875" customWidth="1"/>
    <col min="1285" max="1285" width="11.33203125" customWidth="1"/>
    <col min="1286" max="1286" width="10.88671875" customWidth="1"/>
    <col min="1287" max="1287" width="11" customWidth="1"/>
    <col min="1288" max="1288" width="11.109375" customWidth="1"/>
    <col min="1289" max="1289" width="10.6640625" customWidth="1"/>
    <col min="1537" max="1537" width="5.88671875" customWidth="1"/>
    <col min="1538" max="1538" width="6.109375" customWidth="1"/>
    <col min="1539" max="1539" width="11.44140625" customWidth="1"/>
    <col min="1540" max="1540" width="15.88671875" customWidth="1"/>
    <col min="1541" max="1541" width="11.33203125" customWidth="1"/>
    <col min="1542" max="1542" width="10.88671875" customWidth="1"/>
    <col min="1543" max="1543" width="11" customWidth="1"/>
    <col min="1544" max="1544" width="11.109375" customWidth="1"/>
    <col min="1545" max="1545" width="10.6640625" customWidth="1"/>
    <col min="1793" max="1793" width="5.88671875" customWidth="1"/>
    <col min="1794" max="1794" width="6.109375" customWidth="1"/>
    <col min="1795" max="1795" width="11.44140625" customWidth="1"/>
    <col min="1796" max="1796" width="15.88671875" customWidth="1"/>
    <col min="1797" max="1797" width="11.33203125" customWidth="1"/>
    <col min="1798" max="1798" width="10.88671875" customWidth="1"/>
    <col min="1799" max="1799" width="11" customWidth="1"/>
    <col min="1800" max="1800" width="11.109375" customWidth="1"/>
    <col min="1801" max="1801" width="10.6640625" customWidth="1"/>
    <col min="2049" max="2049" width="5.88671875" customWidth="1"/>
    <col min="2050" max="2050" width="6.109375" customWidth="1"/>
    <col min="2051" max="2051" width="11.44140625" customWidth="1"/>
    <col min="2052" max="2052" width="15.88671875" customWidth="1"/>
    <col min="2053" max="2053" width="11.33203125" customWidth="1"/>
    <col min="2054" max="2054" width="10.88671875" customWidth="1"/>
    <col min="2055" max="2055" width="11" customWidth="1"/>
    <col min="2056" max="2056" width="11.109375" customWidth="1"/>
    <col min="2057" max="2057" width="10.6640625" customWidth="1"/>
    <col min="2305" max="2305" width="5.88671875" customWidth="1"/>
    <col min="2306" max="2306" width="6.109375" customWidth="1"/>
    <col min="2307" max="2307" width="11.44140625" customWidth="1"/>
    <col min="2308" max="2308" width="15.88671875" customWidth="1"/>
    <col min="2309" max="2309" width="11.33203125" customWidth="1"/>
    <col min="2310" max="2310" width="10.88671875" customWidth="1"/>
    <col min="2311" max="2311" width="11" customWidth="1"/>
    <col min="2312" max="2312" width="11.109375" customWidth="1"/>
    <col min="2313" max="2313" width="10.6640625" customWidth="1"/>
    <col min="2561" max="2561" width="5.88671875" customWidth="1"/>
    <col min="2562" max="2562" width="6.109375" customWidth="1"/>
    <col min="2563" max="2563" width="11.44140625" customWidth="1"/>
    <col min="2564" max="2564" width="15.88671875" customWidth="1"/>
    <col min="2565" max="2565" width="11.33203125" customWidth="1"/>
    <col min="2566" max="2566" width="10.88671875" customWidth="1"/>
    <col min="2567" max="2567" width="11" customWidth="1"/>
    <col min="2568" max="2568" width="11.109375" customWidth="1"/>
    <col min="2569" max="2569" width="10.6640625" customWidth="1"/>
    <col min="2817" max="2817" width="5.88671875" customWidth="1"/>
    <col min="2818" max="2818" width="6.109375" customWidth="1"/>
    <col min="2819" max="2819" width="11.44140625" customWidth="1"/>
    <col min="2820" max="2820" width="15.88671875" customWidth="1"/>
    <col min="2821" max="2821" width="11.33203125" customWidth="1"/>
    <col min="2822" max="2822" width="10.88671875" customWidth="1"/>
    <col min="2823" max="2823" width="11" customWidth="1"/>
    <col min="2824" max="2824" width="11.109375" customWidth="1"/>
    <col min="2825" max="2825" width="10.6640625" customWidth="1"/>
    <col min="3073" max="3073" width="5.88671875" customWidth="1"/>
    <col min="3074" max="3074" width="6.109375" customWidth="1"/>
    <col min="3075" max="3075" width="11.44140625" customWidth="1"/>
    <col min="3076" max="3076" width="15.88671875" customWidth="1"/>
    <col min="3077" max="3077" width="11.33203125" customWidth="1"/>
    <col min="3078" max="3078" width="10.88671875" customWidth="1"/>
    <col min="3079" max="3079" width="11" customWidth="1"/>
    <col min="3080" max="3080" width="11.109375" customWidth="1"/>
    <col min="3081" max="3081" width="10.6640625" customWidth="1"/>
    <col min="3329" max="3329" width="5.88671875" customWidth="1"/>
    <col min="3330" max="3330" width="6.109375" customWidth="1"/>
    <col min="3331" max="3331" width="11.44140625" customWidth="1"/>
    <col min="3332" max="3332" width="15.88671875" customWidth="1"/>
    <col min="3333" max="3333" width="11.33203125" customWidth="1"/>
    <col min="3334" max="3334" width="10.88671875" customWidth="1"/>
    <col min="3335" max="3335" width="11" customWidth="1"/>
    <col min="3336" max="3336" width="11.109375" customWidth="1"/>
    <col min="3337" max="3337" width="10.6640625" customWidth="1"/>
    <col min="3585" max="3585" width="5.88671875" customWidth="1"/>
    <col min="3586" max="3586" width="6.109375" customWidth="1"/>
    <col min="3587" max="3587" width="11.44140625" customWidth="1"/>
    <col min="3588" max="3588" width="15.88671875" customWidth="1"/>
    <col min="3589" max="3589" width="11.33203125" customWidth="1"/>
    <col min="3590" max="3590" width="10.88671875" customWidth="1"/>
    <col min="3591" max="3591" width="11" customWidth="1"/>
    <col min="3592" max="3592" width="11.109375" customWidth="1"/>
    <col min="3593" max="3593" width="10.6640625" customWidth="1"/>
    <col min="3841" max="3841" width="5.88671875" customWidth="1"/>
    <col min="3842" max="3842" width="6.109375" customWidth="1"/>
    <col min="3843" max="3843" width="11.44140625" customWidth="1"/>
    <col min="3844" max="3844" width="15.88671875" customWidth="1"/>
    <col min="3845" max="3845" width="11.33203125" customWidth="1"/>
    <col min="3846" max="3846" width="10.88671875" customWidth="1"/>
    <col min="3847" max="3847" width="11" customWidth="1"/>
    <col min="3848" max="3848" width="11.109375" customWidth="1"/>
    <col min="3849" max="3849" width="10.6640625" customWidth="1"/>
    <col min="4097" max="4097" width="5.88671875" customWidth="1"/>
    <col min="4098" max="4098" width="6.109375" customWidth="1"/>
    <col min="4099" max="4099" width="11.44140625" customWidth="1"/>
    <col min="4100" max="4100" width="15.88671875" customWidth="1"/>
    <col min="4101" max="4101" width="11.33203125" customWidth="1"/>
    <col min="4102" max="4102" width="10.88671875" customWidth="1"/>
    <col min="4103" max="4103" width="11" customWidth="1"/>
    <col min="4104" max="4104" width="11.109375" customWidth="1"/>
    <col min="4105" max="4105" width="10.6640625" customWidth="1"/>
    <col min="4353" max="4353" width="5.88671875" customWidth="1"/>
    <col min="4354" max="4354" width="6.109375" customWidth="1"/>
    <col min="4355" max="4355" width="11.44140625" customWidth="1"/>
    <col min="4356" max="4356" width="15.88671875" customWidth="1"/>
    <col min="4357" max="4357" width="11.33203125" customWidth="1"/>
    <col min="4358" max="4358" width="10.88671875" customWidth="1"/>
    <col min="4359" max="4359" width="11" customWidth="1"/>
    <col min="4360" max="4360" width="11.109375" customWidth="1"/>
    <col min="4361" max="4361" width="10.6640625" customWidth="1"/>
    <col min="4609" max="4609" width="5.88671875" customWidth="1"/>
    <col min="4610" max="4610" width="6.109375" customWidth="1"/>
    <col min="4611" max="4611" width="11.44140625" customWidth="1"/>
    <col min="4612" max="4612" width="15.88671875" customWidth="1"/>
    <col min="4613" max="4613" width="11.33203125" customWidth="1"/>
    <col min="4614" max="4614" width="10.88671875" customWidth="1"/>
    <col min="4615" max="4615" width="11" customWidth="1"/>
    <col min="4616" max="4616" width="11.109375" customWidth="1"/>
    <col min="4617" max="4617" width="10.6640625" customWidth="1"/>
    <col min="4865" max="4865" width="5.88671875" customWidth="1"/>
    <col min="4866" max="4866" width="6.109375" customWidth="1"/>
    <col min="4867" max="4867" width="11.44140625" customWidth="1"/>
    <col min="4868" max="4868" width="15.88671875" customWidth="1"/>
    <col min="4869" max="4869" width="11.33203125" customWidth="1"/>
    <col min="4870" max="4870" width="10.88671875" customWidth="1"/>
    <col min="4871" max="4871" width="11" customWidth="1"/>
    <col min="4872" max="4872" width="11.109375" customWidth="1"/>
    <col min="4873" max="4873" width="10.6640625" customWidth="1"/>
    <col min="5121" max="5121" width="5.88671875" customWidth="1"/>
    <col min="5122" max="5122" width="6.109375" customWidth="1"/>
    <col min="5123" max="5123" width="11.44140625" customWidth="1"/>
    <col min="5124" max="5124" width="15.88671875" customWidth="1"/>
    <col min="5125" max="5125" width="11.33203125" customWidth="1"/>
    <col min="5126" max="5126" width="10.88671875" customWidth="1"/>
    <col min="5127" max="5127" width="11" customWidth="1"/>
    <col min="5128" max="5128" width="11.109375" customWidth="1"/>
    <col min="5129" max="5129" width="10.6640625" customWidth="1"/>
    <col min="5377" max="5377" width="5.88671875" customWidth="1"/>
    <col min="5378" max="5378" width="6.109375" customWidth="1"/>
    <col min="5379" max="5379" width="11.44140625" customWidth="1"/>
    <col min="5380" max="5380" width="15.88671875" customWidth="1"/>
    <col min="5381" max="5381" width="11.33203125" customWidth="1"/>
    <col min="5382" max="5382" width="10.88671875" customWidth="1"/>
    <col min="5383" max="5383" width="11" customWidth="1"/>
    <col min="5384" max="5384" width="11.109375" customWidth="1"/>
    <col min="5385" max="5385" width="10.6640625" customWidth="1"/>
    <col min="5633" max="5633" width="5.88671875" customWidth="1"/>
    <col min="5634" max="5634" width="6.109375" customWidth="1"/>
    <col min="5635" max="5635" width="11.44140625" customWidth="1"/>
    <col min="5636" max="5636" width="15.88671875" customWidth="1"/>
    <col min="5637" max="5637" width="11.33203125" customWidth="1"/>
    <col min="5638" max="5638" width="10.88671875" customWidth="1"/>
    <col min="5639" max="5639" width="11" customWidth="1"/>
    <col min="5640" max="5640" width="11.109375" customWidth="1"/>
    <col min="5641" max="5641" width="10.6640625" customWidth="1"/>
    <col min="5889" max="5889" width="5.88671875" customWidth="1"/>
    <col min="5890" max="5890" width="6.109375" customWidth="1"/>
    <col min="5891" max="5891" width="11.44140625" customWidth="1"/>
    <col min="5892" max="5892" width="15.88671875" customWidth="1"/>
    <col min="5893" max="5893" width="11.33203125" customWidth="1"/>
    <col min="5894" max="5894" width="10.88671875" customWidth="1"/>
    <col min="5895" max="5895" width="11" customWidth="1"/>
    <col min="5896" max="5896" width="11.109375" customWidth="1"/>
    <col min="5897" max="5897" width="10.6640625" customWidth="1"/>
    <col min="6145" max="6145" width="5.88671875" customWidth="1"/>
    <col min="6146" max="6146" width="6.109375" customWidth="1"/>
    <col min="6147" max="6147" width="11.44140625" customWidth="1"/>
    <col min="6148" max="6148" width="15.88671875" customWidth="1"/>
    <col min="6149" max="6149" width="11.33203125" customWidth="1"/>
    <col min="6150" max="6150" width="10.88671875" customWidth="1"/>
    <col min="6151" max="6151" width="11" customWidth="1"/>
    <col min="6152" max="6152" width="11.109375" customWidth="1"/>
    <col min="6153" max="6153" width="10.6640625" customWidth="1"/>
    <col min="6401" max="6401" width="5.88671875" customWidth="1"/>
    <col min="6402" max="6402" width="6.109375" customWidth="1"/>
    <col min="6403" max="6403" width="11.44140625" customWidth="1"/>
    <col min="6404" max="6404" width="15.88671875" customWidth="1"/>
    <col min="6405" max="6405" width="11.33203125" customWidth="1"/>
    <col min="6406" max="6406" width="10.88671875" customWidth="1"/>
    <col min="6407" max="6407" width="11" customWidth="1"/>
    <col min="6408" max="6408" width="11.109375" customWidth="1"/>
    <col min="6409" max="6409" width="10.6640625" customWidth="1"/>
    <col min="6657" max="6657" width="5.88671875" customWidth="1"/>
    <col min="6658" max="6658" width="6.109375" customWidth="1"/>
    <col min="6659" max="6659" width="11.44140625" customWidth="1"/>
    <col min="6660" max="6660" width="15.88671875" customWidth="1"/>
    <col min="6661" max="6661" width="11.33203125" customWidth="1"/>
    <col min="6662" max="6662" width="10.88671875" customWidth="1"/>
    <col min="6663" max="6663" width="11" customWidth="1"/>
    <col min="6664" max="6664" width="11.109375" customWidth="1"/>
    <col min="6665" max="6665" width="10.6640625" customWidth="1"/>
    <col min="6913" max="6913" width="5.88671875" customWidth="1"/>
    <col min="6914" max="6914" width="6.109375" customWidth="1"/>
    <col min="6915" max="6915" width="11.44140625" customWidth="1"/>
    <col min="6916" max="6916" width="15.88671875" customWidth="1"/>
    <col min="6917" max="6917" width="11.33203125" customWidth="1"/>
    <col min="6918" max="6918" width="10.88671875" customWidth="1"/>
    <col min="6919" max="6919" width="11" customWidth="1"/>
    <col min="6920" max="6920" width="11.109375" customWidth="1"/>
    <col min="6921" max="6921" width="10.6640625" customWidth="1"/>
    <col min="7169" max="7169" width="5.88671875" customWidth="1"/>
    <col min="7170" max="7170" width="6.109375" customWidth="1"/>
    <col min="7171" max="7171" width="11.44140625" customWidth="1"/>
    <col min="7172" max="7172" width="15.88671875" customWidth="1"/>
    <col min="7173" max="7173" width="11.33203125" customWidth="1"/>
    <col min="7174" max="7174" width="10.88671875" customWidth="1"/>
    <col min="7175" max="7175" width="11" customWidth="1"/>
    <col min="7176" max="7176" width="11.109375" customWidth="1"/>
    <col min="7177" max="7177" width="10.6640625" customWidth="1"/>
    <col min="7425" max="7425" width="5.88671875" customWidth="1"/>
    <col min="7426" max="7426" width="6.109375" customWidth="1"/>
    <col min="7427" max="7427" width="11.44140625" customWidth="1"/>
    <col min="7428" max="7428" width="15.88671875" customWidth="1"/>
    <col min="7429" max="7429" width="11.33203125" customWidth="1"/>
    <col min="7430" max="7430" width="10.88671875" customWidth="1"/>
    <col min="7431" max="7431" width="11" customWidth="1"/>
    <col min="7432" max="7432" width="11.109375" customWidth="1"/>
    <col min="7433" max="7433" width="10.6640625" customWidth="1"/>
    <col min="7681" max="7681" width="5.88671875" customWidth="1"/>
    <col min="7682" max="7682" width="6.109375" customWidth="1"/>
    <col min="7683" max="7683" width="11.44140625" customWidth="1"/>
    <col min="7684" max="7684" width="15.88671875" customWidth="1"/>
    <col min="7685" max="7685" width="11.33203125" customWidth="1"/>
    <col min="7686" max="7686" width="10.88671875" customWidth="1"/>
    <col min="7687" max="7687" width="11" customWidth="1"/>
    <col min="7688" max="7688" width="11.109375" customWidth="1"/>
    <col min="7689" max="7689" width="10.6640625" customWidth="1"/>
    <col min="7937" max="7937" width="5.88671875" customWidth="1"/>
    <col min="7938" max="7938" width="6.109375" customWidth="1"/>
    <col min="7939" max="7939" width="11.44140625" customWidth="1"/>
    <col min="7940" max="7940" width="15.88671875" customWidth="1"/>
    <col min="7941" max="7941" width="11.33203125" customWidth="1"/>
    <col min="7942" max="7942" width="10.88671875" customWidth="1"/>
    <col min="7943" max="7943" width="11" customWidth="1"/>
    <col min="7944" max="7944" width="11.109375" customWidth="1"/>
    <col min="7945" max="7945" width="10.6640625" customWidth="1"/>
    <col min="8193" max="8193" width="5.88671875" customWidth="1"/>
    <col min="8194" max="8194" width="6.109375" customWidth="1"/>
    <col min="8195" max="8195" width="11.44140625" customWidth="1"/>
    <col min="8196" max="8196" width="15.88671875" customWidth="1"/>
    <col min="8197" max="8197" width="11.33203125" customWidth="1"/>
    <col min="8198" max="8198" width="10.88671875" customWidth="1"/>
    <col min="8199" max="8199" width="11" customWidth="1"/>
    <col min="8200" max="8200" width="11.109375" customWidth="1"/>
    <col min="8201" max="8201" width="10.6640625" customWidth="1"/>
    <col min="8449" max="8449" width="5.88671875" customWidth="1"/>
    <col min="8450" max="8450" width="6.109375" customWidth="1"/>
    <col min="8451" max="8451" width="11.44140625" customWidth="1"/>
    <col min="8452" max="8452" width="15.88671875" customWidth="1"/>
    <col min="8453" max="8453" width="11.33203125" customWidth="1"/>
    <col min="8454" max="8454" width="10.88671875" customWidth="1"/>
    <col min="8455" max="8455" width="11" customWidth="1"/>
    <col min="8456" max="8456" width="11.109375" customWidth="1"/>
    <col min="8457" max="8457" width="10.6640625" customWidth="1"/>
    <col min="8705" max="8705" width="5.88671875" customWidth="1"/>
    <col min="8706" max="8706" width="6.109375" customWidth="1"/>
    <col min="8707" max="8707" width="11.44140625" customWidth="1"/>
    <col min="8708" max="8708" width="15.88671875" customWidth="1"/>
    <col min="8709" max="8709" width="11.33203125" customWidth="1"/>
    <col min="8710" max="8710" width="10.88671875" customWidth="1"/>
    <col min="8711" max="8711" width="11" customWidth="1"/>
    <col min="8712" max="8712" width="11.109375" customWidth="1"/>
    <col min="8713" max="8713" width="10.6640625" customWidth="1"/>
    <col min="8961" max="8961" width="5.88671875" customWidth="1"/>
    <col min="8962" max="8962" width="6.109375" customWidth="1"/>
    <col min="8963" max="8963" width="11.44140625" customWidth="1"/>
    <col min="8964" max="8964" width="15.88671875" customWidth="1"/>
    <col min="8965" max="8965" width="11.33203125" customWidth="1"/>
    <col min="8966" max="8966" width="10.88671875" customWidth="1"/>
    <col min="8967" max="8967" width="11" customWidth="1"/>
    <col min="8968" max="8968" width="11.109375" customWidth="1"/>
    <col min="8969" max="8969" width="10.6640625" customWidth="1"/>
    <col min="9217" max="9217" width="5.88671875" customWidth="1"/>
    <col min="9218" max="9218" width="6.109375" customWidth="1"/>
    <col min="9219" max="9219" width="11.44140625" customWidth="1"/>
    <col min="9220" max="9220" width="15.88671875" customWidth="1"/>
    <col min="9221" max="9221" width="11.33203125" customWidth="1"/>
    <col min="9222" max="9222" width="10.88671875" customWidth="1"/>
    <col min="9223" max="9223" width="11" customWidth="1"/>
    <col min="9224" max="9224" width="11.109375" customWidth="1"/>
    <col min="9225" max="9225" width="10.6640625" customWidth="1"/>
    <col min="9473" max="9473" width="5.88671875" customWidth="1"/>
    <col min="9474" max="9474" width="6.109375" customWidth="1"/>
    <col min="9475" max="9475" width="11.44140625" customWidth="1"/>
    <col min="9476" max="9476" width="15.88671875" customWidth="1"/>
    <col min="9477" max="9477" width="11.33203125" customWidth="1"/>
    <col min="9478" max="9478" width="10.88671875" customWidth="1"/>
    <col min="9479" max="9479" width="11" customWidth="1"/>
    <col min="9480" max="9480" width="11.109375" customWidth="1"/>
    <col min="9481" max="9481" width="10.6640625" customWidth="1"/>
    <col min="9729" max="9729" width="5.88671875" customWidth="1"/>
    <col min="9730" max="9730" width="6.109375" customWidth="1"/>
    <col min="9731" max="9731" width="11.44140625" customWidth="1"/>
    <col min="9732" max="9732" width="15.88671875" customWidth="1"/>
    <col min="9733" max="9733" width="11.33203125" customWidth="1"/>
    <col min="9734" max="9734" width="10.88671875" customWidth="1"/>
    <col min="9735" max="9735" width="11" customWidth="1"/>
    <col min="9736" max="9736" width="11.109375" customWidth="1"/>
    <col min="9737" max="9737" width="10.6640625" customWidth="1"/>
    <col min="9985" max="9985" width="5.88671875" customWidth="1"/>
    <col min="9986" max="9986" width="6.109375" customWidth="1"/>
    <col min="9987" max="9987" width="11.44140625" customWidth="1"/>
    <col min="9988" max="9988" width="15.88671875" customWidth="1"/>
    <col min="9989" max="9989" width="11.33203125" customWidth="1"/>
    <col min="9990" max="9990" width="10.88671875" customWidth="1"/>
    <col min="9991" max="9991" width="11" customWidth="1"/>
    <col min="9992" max="9992" width="11.109375" customWidth="1"/>
    <col min="9993" max="9993" width="10.6640625" customWidth="1"/>
    <col min="10241" max="10241" width="5.88671875" customWidth="1"/>
    <col min="10242" max="10242" width="6.109375" customWidth="1"/>
    <col min="10243" max="10243" width="11.44140625" customWidth="1"/>
    <col min="10244" max="10244" width="15.88671875" customWidth="1"/>
    <col min="10245" max="10245" width="11.33203125" customWidth="1"/>
    <col min="10246" max="10246" width="10.88671875" customWidth="1"/>
    <col min="10247" max="10247" width="11" customWidth="1"/>
    <col min="10248" max="10248" width="11.109375" customWidth="1"/>
    <col min="10249" max="10249" width="10.6640625" customWidth="1"/>
    <col min="10497" max="10497" width="5.88671875" customWidth="1"/>
    <col min="10498" max="10498" width="6.109375" customWidth="1"/>
    <col min="10499" max="10499" width="11.44140625" customWidth="1"/>
    <col min="10500" max="10500" width="15.88671875" customWidth="1"/>
    <col min="10501" max="10501" width="11.33203125" customWidth="1"/>
    <col min="10502" max="10502" width="10.88671875" customWidth="1"/>
    <col min="10503" max="10503" width="11" customWidth="1"/>
    <col min="10504" max="10504" width="11.109375" customWidth="1"/>
    <col min="10505" max="10505" width="10.6640625" customWidth="1"/>
    <col min="10753" max="10753" width="5.88671875" customWidth="1"/>
    <col min="10754" max="10754" width="6.109375" customWidth="1"/>
    <col min="10755" max="10755" width="11.44140625" customWidth="1"/>
    <col min="10756" max="10756" width="15.88671875" customWidth="1"/>
    <col min="10757" max="10757" width="11.33203125" customWidth="1"/>
    <col min="10758" max="10758" width="10.88671875" customWidth="1"/>
    <col min="10759" max="10759" width="11" customWidth="1"/>
    <col min="10760" max="10760" width="11.109375" customWidth="1"/>
    <col min="10761" max="10761" width="10.6640625" customWidth="1"/>
    <col min="11009" max="11009" width="5.88671875" customWidth="1"/>
    <col min="11010" max="11010" width="6.109375" customWidth="1"/>
    <col min="11011" max="11011" width="11.44140625" customWidth="1"/>
    <col min="11012" max="11012" width="15.88671875" customWidth="1"/>
    <col min="11013" max="11013" width="11.33203125" customWidth="1"/>
    <col min="11014" max="11014" width="10.88671875" customWidth="1"/>
    <col min="11015" max="11015" width="11" customWidth="1"/>
    <col min="11016" max="11016" width="11.109375" customWidth="1"/>
    <col min="11017" max="11017" width="10.6640625" customWidth="1"/>
    <col min="11265" max="11265" width="5.88671875" customWidth="1"/>
    <col min="11266" max="11266" width="6.109375" customWidth="1"/>
    <col min="11267" max="11267" width="11.44140625" customWidth="1"/>
    <col min="11268" max="11268" width="15.88671875" customWidth="1"/>
    <col min="11269" max="11269" width="11.33203125" customWidth="1"/>
    <col min="11270" max="11270" width="10.88671875" customWidth="1"/>
    <col min="11271" max="11271" width="11" customWidth="1"/>
    <col min="11272" max="11272" width="11.109375" customWidth="1"/>
    <col min="11273" max="11273" width="10.6640625" customWidth="1"/>
    <col min="11521" max="11521" width="5.88671875" customWidth="1"/>
    <col min="11522" max="11522" width="6.109375" customWidth="1"/>
    <col min="11523" max="11523" width="11.44140625" customWidth="1"/>
    <col min="11524" max="11524" width="15.88671875" customWidth="1"/>
    <col min="11525" max="11525" width="11.33203125" customWidth="1"/>
    <col min="11526" max="11526" width="10.88671875" customWidth="1"/>
    <col min="11527" max="11527" width="11" customWidth="1"/>
    <col min="11528" max="11528" width="11.109375" customWidth="1"/>
    <col min="11529" max="11529" width="10.6640625" customWidth="1"/>
    <col min="11777" max="11777" width="5.88671875" customWidth="1"/>
    <col min="11778" max="11778" width="6.109375" customWidth="1"/>
    <col min="11779" max="11779" width="11.44140625" customWidth="1"/>
    <col min="11780" max="11780" width="15.88671875" customWidth="1"/>
    <col min="11781" max="11781" width="11.33203125" customWidth="1"/>
    <col min="11782" max="11782" width="10.88671875" customWidth="1"/>
    <col min="11783" max="11783" width="11" customWidth="1"/>
    <col min="11784" max="11784" width="11.109375" customWidth="1"/>
    <col min="11785" max="11785" width="10.6640625" customWidth="1"/>
    <col min="12033" max="12033" width="5.88671875" customWidth="1"/>
    <col min="12034" max="12034" width="6.109375" customWidth="1"/>
    <col min="12035" max="12035" width="11.44140625" customWidth="1"/>
    <col min="12036" max="12036" width="15.88671875" customWidth="1"/>
    <col min="12037" max="12037" width="11.33203125" customWidth="1"/>
    <col min="12038" max="12038" width="10.88671875" customWidth="1"/>
    <col min="12039" max="12039" width="11" customWidth="1"/>
    <col min="12040" max="12040" width="11.109375" customWidth="1"/>
    <col min="12041" max="12041" width="10.6640625" customWidth="1"/>
    <col min="12289" max="12289" width="5.88671875" customWidth="1"/>
    <col min="12290" max="12290" width="6.109375" customWidth="1"/>
    <col min="12291" max="12291" width="11.44140625" customWidth="1"/>
    <col min="12292" max="12292" width="15.88671875" customWidth="1"/>
    <col min="12293" max="12293" width="11.33203125" customWidth="1"/>
    <col min="12294" max="12294" width="10.88671875" customWidth="1"/>
    <col min="12295" max="12295" width="11" customWidth="1"/>
    <col min="12296" max="12296" width="11.109375" customWidth="1"/>
    <col min="12297" max="12297" width="10.6640625" customWidth="1"/>
    <col min="12545" max="12545" width="5.88671875" customWidth="1"/>
    <col min="12546" max="12546" width="6.109375" customWidth="1"/>
    <col min="12547" max="12547" width="11.44140625" customWidth="1"/>
    <col min="12548" max="12548" width="15.88671875" customWidth="1"/>
    <col min="12549" max="12549" width="11.33203125" customWidth="1"/>
    <col min="12550" max="12550" width="10.88671875" customWidth="1"/>
    <col min="12551" max="12551" width="11" customWidth="1"/>
    <col min="12552" max="12552" width="11.109375" customWidth="1"/>
    <col min="12553" max="12553" width="10.6640625" customWidth="1"/>
    <col min="12801" max="12801" width="5.88671875" customWidth="1"/>
    <col min="12802" max="12802" width="6.109375" customWidth="1"/>
    <col min="12803" max="12803" width="11.44140625" customWidth="1"/>
    <col min="12804" max="12804" width="15.88671875" customWidth="1"/>
    <col min="12805" max="12805" width="11.33203125" customWidth="1"/>
    <col min="12806" max="12806" width="10.88671875" customWidth="1"/>
    <col min="12807" max="12807" width="11" customWidth="1"/>
    <col min="12808" max="12808" width="11.109375" customWidth="1"/>
    <col min="12809" max="12809" width="10.6640625" customWidth="1"/>
    <col min="13057" max="13057" width="5.88671875" customWidth="1"/>
    <col min="13058" max="13058" width="6.109375" customWidth="1"/>
    <col min="13059" max="13059" width="11.44140625" customWidth="1"/>
    <col min="13060" max="13060" width="15.88671875" customWidth="1"/>
    <col min="13061" max="13061" width="11.33203125" customWidth="1"/>
    <col min="13062" max="13062" width="10.88671875" customWidth="1"/>
    <col min="13063" max="13063" width="11" customWidth="1"/>
    <col min="13064" max="13064" width="11.109375" customWidth="1"/>
    <col min="13065" max="13065" width="10.6640625" customWidth="1"/>
    <col min="13313" max="13313" width="5.88671875" customWidth="1"/>
    <col min="13314" max="13314" width="6.109375" customWidth="1"/>
    <col min="13315" max="13315" width="11.44140625" customWidth="1"/>
    <col min="13316" max="13316" width="15.88671875" customWidth="1"/>
    <col min="13317" max="13317" width="11.33203125" customWidth="1"/>
    <col min="13318" max="13318" width="10.88671875" customWidth="1"/>
    <col min="13319" max="13319" width="11" customWidth="1"/>
    <col min="13320" max="13320" width="11.109375" customWidth="1"/>
    <col min="13321" max="13321" width="10.6640625" customWidth="1"/>
    <col min="13569" max="13569" width="5.88671875" customWidth="1"/>
    <col min="13570" max="13570" width="6.109375" customWidth="1"/>
    <col min="13571" max="13571" width="11.44140625" customWidth="1"/>
    <col min="13572" max="13572" width="15.88671875" customWidth="1"/>
    <col min="13573" max="13573" width="11.33203125" customWidth="1"/>
    <col min="13574" max="13574" width="10.88671875" customWidth="1"/>
    <col min="13575" max="13575" width="11" customWidth="1"/>
    <col min="13576" max="13576" width="11.109375" customWidth="1"/>
    <col min="13577" max="13577" width="10.6640625" customWidth="1"/>
    <col min="13825" max="13825" width="5.88671875" customWidth="1"/>
    <col min="13826" max="13826" width="6.109375" customWidth="1"/>
    <col min="13827" max="13827" width="11.44140625" customWidth="1"/>
    <col min="13828" max="13828" width="15.88671875" customWidth="1"/>
    <col min="13829" max="13829" width="11.33203125" customWidth="1"/>
    <col min="13830" max="13830" width="10.88671875" customWidth="1"/>
    <col min="13831" max="13831" width="11" customWidth="1"/>
    <col min="13832" max="13832" width="11.109375" customWidth="1"/>
    <col min="13833" max="13833" width="10.6640625" customWidth="1"/>
    <col min="14081" max="14081" width="5.88671875" customWidth="1"/>
    <col min="14082" max="14082" width="6.109375" customWidth="1"/>
    <col min="14083" max="14083" width="11.44140625" customWidth="1"/>
    <col min="14084" max="14084" width="15.88671875" customWidth="1"/>
    <col min="14085" max="14085" width="11.33203125" customWidth="1"/>
    <col min="14086" max="14086" width="10.88671875" customWidth="1"/>
    <col min="14087" max="14087" width="11" customWidth="1"/>
    <col min="14088" max="14088" width="11.109375" customWidth="1"/>
    <col min="14089" max="14089" width="10.6640625" customWidth="1"/>
    <col min="14337" max="14337" width="5.88671875" customWidth="1"/>
    <col min="14338" max="14338" width="6.109375" customWidth="1"/>
    <col min="14339" max="14339" width="11.44140625" customWidth="1"/>
    <col min="14340" max="14340" width="15.88671875" customWidth="1"/>
    <col min="14341" max="14341" width="11.33203125" customWidth="1"/>
    <col min="14342" max="14342" width="10.88671875" customWidth="1"/>
    <col min="14343" max="14343" width="11" customWidth="1"/>
    <col min="14344" max="14344" width="11.109375" customWidth="1"/>
    <col min="14345" max="14345" width="10.6640625" customWidth="1"/>
    <col min="14593" max="14593" width="5.88671875" customWidth="1"/>
    <col min="14594" max="14594" width="6.109375" customWidth="1"/>
    <col min="14595" max="14595" width="11.44140625" customWidth="1"/>
    <col min="14596" max="14596" width="15.88671875" customWidth="1"/>
    <col min="14597" max="14597" width="11.33203125" customWidth="1"/>
    <col min="14598" max="14598" width="10.88671875" customWidth="1"/>
    <col min="14599" max="14599" width="11" customWidth="1"/>
    <col min="14600" max="14600" width="11.109375" customWidth="1"/>
    <col min="14601" max="14601" width="10.6640625" customWidth="1"/>
    <col min="14849" max="14849" width="5.88671875" customWidth="1"/>
    <col min="14850" max="14850" width="6.109375" customWidth="1"/>
    <col min="14851" max="14851" width="11.44140625" customWidth="1"/>
    <col min="14852" max="14852" width="15.88671875" customWidth="1"/>
    <col min="14853" max="14853" width="11.33203125" customWidth="1"/>
    <col min="14854" max="14854" width="10.88671875" customWidth="1"/>
    <col min="14855" max="14855" width="11" customWidth="1"/>
    <col min="14856" max="14856" width="11.109375" customWidth="1"/>
    <col min="14857" max="14857" width="10.6640625" customWidth="1"/>
    <col min="15105" max="15105" width="5.88671875" customWidth="1"/>
    <col min="15106" max="15106" width="6.109375" customWidth="1"/>
    <col min="15107" max="15107" width="11.44140625" customWidth="1"/>
    <col min="15108" max="15108" width="15.88671875" customWidth="1"/>
    <col min="15109" max="15109" width="11.33203125" customWidth="1"/>
    <col min="15110" max="15110" width="10.88671875" customWidth="1"/>
    <col min="15111" max="15111" width="11" customWidth="1"/>
    <col min="15112" max="15112" width="11.109375" customWidth="1"/>
    <col min="15113" max="15113" width="10.6640625" customWidth="1"/>
    <col min="15361" max="15361" width="5.88671875" customWidth="1"/>
    <col min="15362" max="15362" width="6.109375" customWidth="1"/>
    <col min="15363" max="15363" width="11.44140625" customWidth="1"/>
    <col min="15364" max="15364" width="15.88671875" customWidth="1"/>
    <col min="15365" max="15365" width="11.33203125" customWidth="1"/>
    <col min="15366" max="15366" width="10.88671875" customWidth="1"/>
    <col min="15367" max="15367" width="11" customWidth="1"/>
    <col min="15368" max="15368" width="11.109375" customWidth="1"/>
    <col min="15369" max="15369" width="10.6640625" customWidth="1"/>
    <col min="15617" max="15617" width="5.88671875" customWidth="1"/>
    <col min="15618" max="15618" width="6.109375" customWidth="1"/>
    <col min="15619" max="15619" width="11.44140625" customWidth="1"/>
    <col min="15620" max="15620" width="15.88671875" customWidth="1"/>
    <col min="15621" max="15621" width="11.33203125" customWidth="1"/>
    <col min="15622" max="15622" width="10.88671875" customWidth="1"/>
    <col min="15623" max="15623" width="11" customWidth="1"/>
    <col min="15624" max="15624" width="11.109375" customWidth="1"/>
    <col min="15625" max="15625" width="10.6640625" customWidth="1"/>
    <col min="15873" max="15873" width="5.88671875" customWidth="1"/>
    <col min="15874" max="15874" width="6.109375" customWidth="1"/>
    <col min="15875" max="15875" width="11.44140625" customWidth="1"/>
    <col min="15876" max="15876" width="15.88671875" customWidth="1"/>
    <col min="15877" max="15877" width="11.33203125" customWidth="1"/>
    <col min="15878" max="15878" width="10.88671875" customWidth="1"/>
    <col min="15879" max="15879" width="11" customWidth="1"/>
    <col min="15880" max="15880" width="11.109375" customWidth="1"/>
    <col min="15881" max="15881" width="10.6640625" customWidth="1"/>
    <col min="16129" max="16129" width="5.88671875" customWidth="1"/>
    <col min="16130" max="16130" width="6.109375" customWidth="1"/>
    <col min="16131" max="16131" width="11.44140625" customWidth="1"/>
    <col min="16132" max="16132" width="15.88671875" customWidth="1"/>
    <col min="16133" max="16133" width="11.33203125" customWidth="1"/>
    <col min="16134" max="16134" width="10.88671875" customWidth="1"/>
    <col min="16135" max="16135" width="11" customWidth="1"/>
    <col min="16136" max="16136" width="11.109375" customWidth="1"/>
    <col min="16137" max="16137" width="10.6640625" customWidth="1"/>
  </cols>
  <sheetData>
    <row r="1" spans="1:57" ht="13.8" thickTop="1" x14ac:dyDescent="0.25">
      <c r="A1" s="56" t="s">
        <v>5</v>
      </c>
      <c r="B1" s="57"/>
      <c r="C1" s="4" t="str">
        <f>CONCATENATE(cislostavby," ",nazevstavby)</f>
        <v xml:space="preserve"> Záměr výstavby Třebechovice pod Orebem</v>
      </c>
      <c r="D1" s="5"/>
      <c r="E1" s="6"/>
      <c r="F1" s="5"/>
      <c r="G1" s="5"/>
      <c r="H1" s="7"/>
      <c r="I1" s="8"/>
    </row>
    <row r="2" spans="1:57" ht="13.8" thickBot="1" x14ac:dyDescent="0.3">
      <c r="A2" s="58" t="s">
        <v>1</v>
      </c>
      <c r="B2" s="59"/>
      <c r="C2" s="9" t="str">
        <f>CONCATENATE(cisloobjektu," ",nazevobjektu)</f>
        <v xml:space="preserve"> </v>
      </c>
      <c r="D2" s="10"/>
      <c r="E2" s="11"/>
      <c r="F2" s="10"/>
      <c r="G2" s="60"/>
      <c r="H2" s="60"/>
      <c r="I2" s="61"/>
    </row>
    <row r="3" spans="1:57" ht="13.8" thickTop="1" x14ac:dyDescent="0.25"/>
    <row r="4" spans="1:57" ht="19.5" customHeight="1" x14ac:dyDescent="0.3">
      <c r="A4" s="12" t="s">
        <v>44</v>
      </c>
      <c r="B4" s="1"/>
      <c r="C4" s="1"/>
      <c r="D4" s="1"/>
      <c r="E4" s="1"/>
      <c r="F4" s="1"/>
      <c r="G4" s="1"/>
      <c r="H4" s="1"/>
      <c r="I4" s="1"/>
    </row>
    <row r="5" spans="1:57" ht="13.8" thickBot="1" x14ac:dyDescent="0.3"/>
    <row r="6" spans="1:57" ht="13.8" thickBot="1" x14ac:dyDescent="0.3">
      <c r="A6" s="13"/>
      <c r="B6" s="14" t="s">
        <v>45</v>
      </c>
      <c r="C6" s="14"/>
      <c r="D6" s="15"/>
      <c r="E6" s="16" t="s">
        <v>46</v>
      </c>
      <c r="F6" s="17" t="s">
        <v>47</v>
      </c>
      <c r="G6" s="17" t="s">
        <v>48</v>
      </c>
      <c r="H6" s="17" t="s">
        <v>49</v>
      </c>
      <c r="I6" s="18" t="s">
        <v>27</v>
      </c>
    </row>
    <row r="7" spans="1:57" ht="13.8" thickBot="1" x14ac:dyDescent="0.3">
      <c r="A7" s="52">
        <f>Položky!B7</f>
        <v>0</v>
      </c>
      <c r="B7" s="19" t="str">
        <f>Položky!C7</f>
        <v>Volně stojící prvky nábytku</v>
      </c>
      <c r="D7" s="20"/>
      <c r="E7" s="53">
        <f>Položky!AS28</f>
        <v>0</v>
      </c>
      <c r="F7" s="54">
        <f>Položky!AT28</f>
        <v>0</v>
      </c>
      <c r="G7" s="54">
        <f>Položky!G28</f>
        <v>0</v>
      </c>
      <c r="H7" s="54">
        <v>0</v>
      </c>
      <c r="I7" s="55">
        <f>Položky!AW28</f>
        <v>0</v>
      </c>
    </row>
    <row r="8" spans="1:57" s="26" customFormat="1" ht="13.8" thickBot="1" x14ac:dyDescent="0.3">
      <c r="A8" s="21"/>
      <c r="B8" s="14" t="s">
        <v>50</v>
      </c>
      <c r="C8" s="14"/>
      <c r="D8" s="22"/>
      <c r="E8" s="23">
        <f>SUM(E7:E7)</f>
        <v>0</v>
      </c>
      <c r="F8" s="24">
        <f>SUM(F7:F7)</f>
        <v>0</v>
      </c>
      <c r="G8" s="24">
        <f>SUM(G7:G7)</f>
        <v>0</v>
      </c>
      <c r="H8" s="24">
        <f>SUM(H7:H7)</f>
        <v>0</v>
      </c>
      <c r="I8" s="25">
        <f>SUM(I7:I7)</f>
        <v>0</v>
      </c>
    </row>
    <row r="10" spans="1:57" ht="19.5" customHeight="1" x14ac:dyDescent="0.3">
      <c r="A10" s="1" t="s">
        <v>51</v>
      </c>
      <c r="B10" s="1"/>
      <c r="C10" s="1"/>
      <c r="D10" s="1"/>
      <c r="E10" s="1"/>
      <c r="F10" s="1"/>
      <c r="G10" s="27"/>
      <c r="H10" s="1"/>
      <c r="I10" s="1"/>
      <c r="BA10" s="2"/>
      <c r="BB10" s="2"/>
      <c r="BC10" s="2"/>
      <c r="BD10" s="2"/>
      <c r="BE10" s="2"/>
    </row>
    <row r="11" spans="1:57" ht="13.8" thickBot="1" x14ac:dyDescent="0.3"/>
    <row r="12" spans="1:57" x14ac:dyDescent="0.25">
      <c r="A12" s="28" t="s">
        <v>52</v>
      </c>
      <c r="B12" s="29"/>
      <c r="C12" s="29"/>
      <c r="D12" s="30"/>
      <c r="E12" s="31" t="s">
        <v>53</v>
      </c>
      <c r="F12" s="32" t="s">
        <v>54</v>
      </c>
      <c r="G12" s="33" t="s">
        <v>55</v>
      </c>
      <c r="H12" s="34"/>
      <c r="I12" s="35" t="s">
        <v>53</v>
      </c>
    </row>
    <row r="13" spans="1:57" x14ac:dyDescent="0.25">
      <c r="A13" s="36"/>
      <c r="B13" s="37"/>
      <c r="C13" s="37"/>
      <c r="D13" s="38"/>
      <c r="E13" s="39"/>
      <c r="F13" s="40"/>
      <c r="G13" s="41">
        <f>CHOOSE(BA13+1,HSV+PSV,HSV+PSV+Mont,HSV+PSV+Dodavka+Mont,HSV,PSV,Mont,Dodavka,Mont+Dodavka,0)</f>
        <v>0</v>
      </c>
      <c r="H13" s="42"/>
      <c r="I13" s="43">
        <f>E13+F13*G13/100</f>
        <v>0</v>
      </c>
      <c r="BA13">
        <v>8</v>
      </c>
    </row>
    <row r="14" spans="1:57" ht="13.8" thickBot="1" x14ac:dyDescent="0.3">
      <c r="A14" s="3"/>
      <c r="B14" s="44" t="s">
        <v>56</v>
      </c>
      <c r="C14" s="45"/>
      <c r="D14" s="46"/>
      <c r="E14" s="47"/>
      <c r="F14" s="48"/>
      <c r="G14" s="48"/>
      <c r="H14" s="62">
        <f>SUM(H13:H13)</f>
        <v>0</v>
      </c>
      <c r="I14" s="63"/>
    </row>
    <row r="16" spans="1:57" x14ac:dyDescent="0.25">
      <c r="B16" s="26"/>
      <c r="F16" s="49"/>
      <c r="G16" s="50"/>
      <c r="H16" s="50"/>
      <c r="I16" s="51"/>
    </row>
    <row r="17" spans="6:9" x14ac:dyDescent="0.25">
      <c r="F17" s="49"/>
      <c r="G17" s="50"/>
      <c r="H17" s="50"/>
      <c r="I17" s="51"/>
    </row>
    <row r="18" spans="6:9" x14ac:dyDescent="0.25">
      <c r="F18" s="49"/>
      <c r="G18" s="50"/>
      <c r="H18" s="50"/>
      <c r="I18" s="51"/>
    </row>
    <row r="19" spans="6:9" x14ac:dyDescent="0.25">
      <c r="F19" s="49"/>
      <c r="G19" s="50"/>
      <c r="H19" s="50"/>
      <c r="I19" s="51"/>
    </row>
    <row r="20" spans="6:9" x14ac:dyDescent="0.25">
      <c r="F20" s="49"/>
      <c r="G20" s="50"/>
      <c r="H20" s="50"/>
      <c r="I20" s="51"/>
    </row>
    <row r="21" spans="6:9" x14ac:dyDescent="0.25">
      <c r="F21" s="49"/>
      <c r="G21" s="50"/>
      <c r="H21" s="50"/>
      <c r="I21" s="51"/>
    </row>
    <row r="22" spans="6:9" x14ac:dyDescent="0.25">
      <c r="F22" s="49"/>
      <c r="G22" s="50"/>
      <c r="H22" s="50"/>
      <c r="I22" s="51"/>
    </row>
    <row r="23" spans="6:9" x14ac:dyDescent="0.25">
      <c r="F23" s="49"/>
      <c r="G23" s="50"/>
      <c r="H23" s="50"/>
      <c r="I23" s="51"/>
    </row>
    <row r="24" spans="6:9" x14ac:dyDescent="0.25">
      <c r="F24" s="49"/>
      <c r="G24" s="50"/>
      <c r="H24" s="50"/>
      <c r="I24" s="51"/>
    </row>
    <row r="25" spans="6:9" x14ac:dyDescent="0.25">
      <c r="F25" s="49"/>
      <c r="G25" s="50"/>
      <c r="H25" s="50"/>
      <c r="I25" s="51"/>
    </row>
    <row r="26" spans="6:9" x14ac:dyDescent="0.25">
      <c r="F26" s="49"/>
      <c r="G26" s="50"/>
      <c r="H26" s="50"/>
      <c r="I26" s="51"/>
    </row>
    <row r="27" spans="6:9" x14ac:dyDescent="0.25">
      <c r="F27" s="49"/>
      <c r="G27" s="50"/>
      <c r="H27" s="50"/>
      <c r="I27" s="51"/>
    </row>
    <row r="28" spans="6:9" x14ac:dyDescent="0.25">
      <c r="F28" s="49"/>
      <c r="G28" s="50"/>
      <c r="H28" s="50"/>
      <c r="I28" s="51"/>
    </row>
    <row r="29" spans="6:9" x14ac:dyDescent="0.25">
      <c r="F29" s="49"/>
      <c r="G29" s="50"/>
      <c r="H29" s="50"/>
      <c r="I29" s="51"/>
    </row>
    <row r="30" spans="6:9" x14ac:dyDescent="0.25">
      <c r="F30" s="49"/>
      <c r="G30" s="50"/>
      <c r="H30" s="50"/>
      <c r="I30" s="51"/>
    </row>
    <row r="31" spans="6:9" x14ac:dyDescent="0.25">
      <c r="F31" s="49"/>
      <c r="G31" s="50"/>
      <c r="H31" s="50"/>
      <c r="I31" s="51"/>
    </row>
    <row r="32" spans="6:9" x14ac:dyDescent="0.25">
      <c r="F32" s="49"/>
      <c r="G32" s="50"/>
      <c r="H32" s="50"/>
      <c r="I32" s="51"/>
    </row>
    <row r="33" spans="6:9" x14ac:dyDescent="0.25">
      <c r="F33" s="49"/>
      <c r="G33" s="50"/>
      <c r="H33" s="50"/>
      <c r="I33" s="51"/>
    </row>
    <row r="34" spans="6:9" x14ac:dyDescent="0.25">
      <c r="F34" s="49"/>
      <c r="G34" s="50"/>
      <c r="H34" s="50"/>
      <c r="I34" s="51"/>
    </row>
    <row r="35" spans="6:9" x14ac:dyDescent="0.25">
      <c r="F35" s="49"/>
      <c r="G35" s="50"/>
      <c r="H35" s="50"/>
      <c r="I35" s="51"/>
    </row>
    <row r="36" spans="6:9" x14ac:dyDescent="0.25">
      <c r="F36" s="49"/>
      <c r="G36" s="50"/>
      <c r="H36" s="50"/>
      <c r="I36" s="51"/>
    </row>
    <row r="37" spans="6:9" x14ac:dyDescent="0.25">
      <c r="F37" s="49"/>
      <c r="G37" s="50"/>
      <c r="H37" s="50"/>
      <c r="I37" s="51"/>
    </row>
    <row r="38" spans="6:9" x14ac:dyDescent="0.25">
      <c r="F38" s="49"/>
      <c r="G38" s="50"/>
      <c r="H38" s="50"/>
      <c r="I38" s="51"/>
    </row>
    <row r="39" spans="6:9" x14ac:dyDescent="0.25">
      <c r="F39" s="49"/>
      <c r="G39" s="50"/>
      <c r="H39" s="50"/>
      <c r="I39" s="51"/>
    </row>
    <row r="40" spans="6:9" x14ac:dyDescent="0.25">
      <c r="F40" s="49"/>
      <c r="G40" s="50"/>
      <c r="H40" s="50"/>
      <c r="I40" s="51"/>
    </row>
    <row r="41" spans="6:9" x14ac:dyDescent="0.25">
      <c r="F41" s="49"/>
      <c r="G41" s="50"/>
      <c r="H41" s="50"/>
      <c r="I41" s="51"/>
    </row>
    <row r="42" spans="6:9" x14ac:dyDescent="0.25">
      <c r="F42" s="49"/>
      <c r="G42" s="50"/>
      <c r="H42" s="50"/>
      <c r="I42" s="51"/>
    </row>
    <row r="43" spans="6:9" x14ac:dyDescent="0.25">
      <c r="F43" s="49"/>
      <c r="G43" s="50"/>
      <c r="H43" s="50"/>
      <c r="I43" s="51"/>
    </row>
    <row r="44" spans="6:9" x14ac:dyDescent="0.25">
      <c r="F44" s="49"/>
      <c r="G44" s="50"/>
      <c r="H44" s="50"/>
      <c r="I44" s="51"/>
    </row>
    <row r="45" spans="6:9" x14ac:dyDescent="0.25">
      <c r="F45" s="49"/>
      <c r="G45" s="50"/>
      <c r="H45" s="50"/>
      <c r="I45" s="51"/>
    </row>
    <row r="46" spans="6:9" x14ac:dyDescent="0.25">
      <c r="F46" s="49"/>
      <c r="G46" s="50"/>
      <c r="H46" s="50"/>
      <c r="I46" s="51"/>
    </row>
    <row r="47" spans="6:9" x14ac:dyDescent="0.25">
      <c r="F47" s="49"/>
      <c r="G47" s="50"/>
      <c r="H47" s="50"/>
      <c r="I47" s="51"/>
    </row>
    <row r="48" spans="6:9" x14ac:dyDescent="0.25">
      <c r="F48" s="49"/>
      <c r="G48" s="50"/>
      <c r="H48" s="50"/>
      <c r="I48" s="51"/>
    </row>
    <row r="49" spans="6:9" x14ac:dyDescent="0.25">
      <c r="F49" s="49"/>
      <c r="G49" s="50"/>
      <c r="H49" s="50"/>
      <c r="I49" s="51"/>
    </row>
    <row r="50" spans="6:9" x14ac:dyDescent="0.25">
      <c r="F50" s="49"/>
      <c r="G50" s="50"/>
      <c r="H50" s="50"/>
      <c r="I50" s="51"/>
    </row>
    <row r="51" spans="6:9" x14ac:dyDescent="0.25">
      <c r="F51" s="49"/>
      <c r="G51" s="50"/>
      <c r="H51" s="50"/>
      <c r="I51" s="51"/>
    </row>
    <row r="52" spans="6:9" x14ac:dyDescent="0.25">
      <c r="F52" s="49"/>
      <c r="G52" s="50"/>
      <c r="H52" s="50"/>
      <c r="I52" s="51"/>
    </row>
    <row r="53" spans="6:9" x14ac:dyDescent="0.25">
      <c r="F53" s="49"/>
      <c r="G53" s="50"/>
      <c r="H53" s="50"/>
      <c r="I53" s="51"/>
    </row>
    <row r="54" spans="6:9" x14ac:dyDescent="0.25">
      <c r="F54" s="49"/>
      <c r="G54" s="50"/>
      <c r="H54" s="50"/>
      <c r="I54" s="51"/>
    </row>
    <row r="55" spans="6:9" x14ac:dyDescent="0.25">
      <c r="F55" s="49"/>
      <c r="G55" s="50"/>
      <c r="H55" s="50"/>
      <c r="I55" s="51"/>
    </row>
    <row r="56" spans="6:9" x14ac:dyDescent="0.25">
      <c r="F56" s="49"/>
      <c r="G56" s="50"/>
      <c r="H56" s="50"/>
      <c r="I56" s="51"/>
    </row>
    <row r="57" spans="6:9" x14ac:dyDescent="0.25">
      <c r="F57" s="49"/>
      <c r="G57" s="50"/>
      <c r="H57" s="50"/>
      <c r="I57" s="51"/>
    </row>
    <row r="58" spans="6:9" x14ac:dyDescent="0.25">
      <c r="F58" s="49"/>
      <c r="G58" s="50"/>
      <c r="H58" s="50"/>
      <c r="I58" s="51"/>
    </row>
    <row r="59" spans="6:9" x14ac:dyDescent="0.25">
      <c r="F59" s="49"/>
      <c r="G59" s="50"/>
      <c r="H59" s="50"/>
      <c r="I59" s="51"/>
    </row>
    <row r="60" spans="6:9" x14ac:dyDescent="0.25">
      <c r="F60" s="49"/>
      <c r="G60" s="50"/>
      <c r="H60" s="50"/>
      <c r="I60" s="51"/>
    </row>
    <row r="61" spans="6:9" x14ac:dyDescent="0.25">
      <c r="F61" s="49"/>
      <c r="G61" s="50"/>
      <c r="H61" s="50"/>
      <c r="I61" s="51"/>
    </row>
    <row r="62" spans="6:9" x14ac:dyDescent="0.25">
      <c r="F62" s="49"/>
      <c r="G62" s="50"/>
      <c r="H62" s="50"/>
      <c r="I62" s="51"/>
    </row>
    <row r="63" spans="6:9" x14ac:dyDescent="0.25">
      <c r="F63" s="49"/>
      <c r="G63" s="50"/>
      <c r="H63" s="50"/>
      <c r="I63" s="51"/>
    </row>
    <row r="64" spans="6:9" x14ac:dyDescent="0.25">
      <c r="F64" s="49"/>
      <c r="G64" s="50"/>
      <c r="H64" s="50"/>
      <c r="I64" s="51"/>
    </row>
    <row r="65" spans="6:9" x14ac:dyDescent="0.25">
      <c r="F65" s="49"/>
      <c r="G65" s="50"/>
      <c r="H65" s="50"/>
      <c r="I65" s="51"/>
    </row>
  </sheetData>
  <sheetProtection algorithmName="SHA-512" hashValue="V0JLcpLkCycEDU2w5pXdlFXZAzFd5IKPDb8hFZlZgRnXjGqmzloNJ92XivuR4JGuhljqhpHs4565Rx+Xs9cNxw==" saltValue="ounAfPc1v0m4nKCr6ONhSg==" spinCount="100000" sheet="1" objects="1" scenarios="1" selectLockedCells="1"/>
  <mergeCells count="4">
    <mergeCell ref="A1:B1"/>
    <mergeCell ref="A2:B2"/>
    <mergeCell ref="G2:I2"/>
    <mergeCell ref="H14:I14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AW89"/>
  <sheetViews>
    <sheetView showGridLines="0" showZeros="0" view="pageBreakPreview" zoomScale="85" zoomScaleNormal="100" zoomScaleSheetLayoutView="85" workbookViewId="0">
      <selection activeCell="F12" sqref="F12"/>
    </sheetView>
  </sheetViews>
  <sheetFormatPr defaultRowHeight="13.2" x14ac:dyDescent="0.25"/>
  <cols>
    <col min="1" max="1" width="3.88671875" style="64" customWidth="1"/>
    <col min="2" max="2" width="12.5546875" style="64" customWidth="1"/>
    <col min="3" max="3" width="40.44140625" style="64" customWidth="1"/>
    <col min="4" max="4" width="5.5546875" style="64" customWidth="1"/>
    <col min="5" max="5" width="8.5546875" style="65" customWidth="1"/>
    <col min="6" max="6" width="9.88671875" style="64" customWidth="1"/>
    <col min="7" max="7" width="13.88671875" style="64" customWidth="1"/>
    <col min="8" max="9" width="9.109375" style="64"/>
    <col min="10" max="10" width="19.109375" style="64" customWidth="1"/>
    <col min="11" max="248" width="9.109375" style="64"/>
    <col min="249" max="249" width="3.88671875" style="64" customWidth="1"/>
    <col min="250" max="250" width="12" style="64" customWidth="1"/>
    <col min="251" max="251" width="40.44140625" style="64" customWidth="1"/>
    <col min="252" max="252" width="5.5546875" style="64" customWidth="1"/>
    <col min="253" max="253" width="8.5546875" style="64" customWidth="1"/>
    <col min="254" max="254" width="9.88671875" style="64" customWidth="1"/>
    <col min="255" max="255" width="13.88671875" style="64" customWidth="1"/>
    <col min="256" max="504" width="9.109375" style="64"/>
    <col min="505" max="505" width="3.88671875" style="64" customWidth="1"/>
    <col min="506" max="506" width="12" style="64" customWidth="1"/>
    <col min="507" max="507" width="40.44140625" style="64" customWidth="1"/>
    <col min="508" max="508" width="5.5546875" style="64" customWidth="1"/>
    <col min="509" max="509" width="8.5546875" style="64" customWidth="1"/>
    <col min="510" max="510" width="9.88671875" style="64" customWidth="1"/>
    <col min="511" max="511" width="13.88671875" style="64" customWidth="1"/>
    <col min="512" max="760" width="9.109375" style="64"/>
    <col min="761" max="761" width="3.88671875" style="64" customWidth="1"/>
    <col min="762" max="762" width="12" style="64" customWidth="1"/>
    <col min="763" max="763" width="40.44140625" style="64" customWidth="1"/>
    <col min="764" max="764" width="5.5546875" style="64" customWidth="1"/>
    <col min="765" max="765" width="8.5546875" style="64" customWidth="1"/>
    <col min="766" max="766" width="9.88671875" style="64" customWidth="1"/>
    <col min="767" max="767" width="13.88671875" style="64" customWidth="1"/>
    <col min="768" max="1016" width="9.109375" style="64"/>
    <col min="1017" max="1017" width="3.88671875" style="64" customWidth="1"/>
    <col min="1018" max="1018" width="12" style="64" customWidth="1"/>
    <col min="1019" max="1019" width="40.44140625" style="64" customWidth="1"/>
    <col min="1020" max="1020" width="5.5546875" style="64" customWidth="1"/>
    <col min="1021" max="1021" width="8.5546875" style="64" customWidth="1"/>
    <col min="1022" max="1022" width="9.88671875" style="64" customWidth="1"/>
    <col min="1023" max="1023" width="13.88671875" style="64" customWidth="1"/>
    <col min="1024" max="1272" width="9.109375" style="64"/>
    <col min="1273" max="1273" width="3.88671875" style="64" customWidth="1"/>
    <col min="1274" max="1274" width="12" style="64" customWidth="1"/>
    <col min="1275" max="1275" width="40.44140625" style="64" customWidth="1"/>
    <col min="1276" max="1276" width="5.5546875" style="64" customWidth="1"/>
    <col min="1277" max="1277" width="8.5546875" style="64" customWidth="1"/>
    <col min="1278" max="1278" width="9.88671875" style="64" customWidth="1"/>
    <col min="1279" max="1279" width="13.88671875" style="64" customWidth="1"/>
    <col min="1280" max="1528" width="9.109375" style="64"/>
    <col min="1529" max="1529" width="3.88671875" style="64" customWidth="1"/>
    <col min="1530" max="1530" width="12" style="64" customWidth="1"/>
    <col min="1531" max="1531" width="40.44140625" style="64" customWidth="1"/>
    <col min="1532" max="1532" width="5.5546875" style="64" customWidth="1"/>
    <col min="1533" max="1533" width="8.5546875" style="64" customWidth="1"/>
    <col min="1534" max="1534" width="9.88671875" style="64" customWidth="1"/>
    <col min="1535" max="1535" width="13.88671875" style="64" customWidth="1"/>
    <col min="1536" max="1784" width="9.109375" style="64"/>
    <col min="1785" max="1785" width="3.88671875" style="64" customWidth="1"/>
    <col min="1786" max="1786" width="12" style="64" customWidth="1"/>
    <col min="1787" max="1787" width="40.44140625" style="64" customWidth="1"/>
    <col min="1788" max="1788" width="5.5546875" style="64" customWidth="1"/>
    <col min="1789" max="1789" width="8.5546875" style="64" customWidth="1"/>
    <col min="1790" max="1790" width="9.88671875" style="64" customWidth="1"/>
    <col min="1791" max="1791" width="13.88671875" style="64" customWidth="1"/>
    <col min="1792" max="2040" width="9.109375" style="64"/>
    <col min="2041" max="2041" width="3.88671875" style="64" customWidth="1"/>
    <col min="2042" max="2042" width="12" style="64" customWidth="1"/>
    <col min="2043" max="2043" width="40.44140625" style="64" customWidth="1"/>
    <col min="2044" max="2044" width="5.5546875" style="64" customWidth="1"/>
    <col min="2045" max="2045" width="8.5546875" style="64" customWidth="1"/>
    <col min="2046" max="2046" width="9.88671875" style="64" customWidth="1"/>
    <col min="2047" max="2047" width="13.88671875" style="64" customWidth="1"/>
    <col min="2048" max="2296" width="9.109375" style="64"/>
    <col min="2297" max="2297" width="3.88671875" style="64" customWidth="1"/>
    <col min="2298" max="2298" width="12" style="64" customWidth="1"/>
    <col min="2299" max="2299" width="40.44140625" style="64" customWidth="1"/>
    <col min="2300" max="2300" width="5.5546875" style="64" customWidth="1"/>
    <col min="2301" max="2301" width="8.5546875" style="64" customWidth="1"/>
    <col min="2302" max="2302" width="9.88671875" style="64" customWidth="1"/>
    <col min="2303" max="2303" width="13.88671875" style="64" customWidth="1"/>
    <col min="2304" max="2552" width="9.109375" style="64"/>
    <col min="2553" max="2553" width="3.88671875" style="64" customWidth="1"/>
    <col min="2554" max="2554" width="12" style="64" customWidth="1"/>
    <col min="2555" max="2555" width="40.44140625" style="64" customWidth="1"/>
    <col min="2556" max="2556" width="5.5546875" style="64" customWidth="1"/>
    <col min="2557" max="2557" width="8.5546875" style="64" customWidth="1"/>
    <col min="2558" max="2558" width="9.88671875" style="64" customWidth="1"/>
    <col min="2559" max="2559" width="13.88671875" style="64" customWidth="1"/>
    <col min="2560" max="2808" width="9.109375" style="64"/>
    <col min="2809" max="2809" width="3.88671875" style="64" customWidth="1"/>
    <col min="2810" max="2810" width="12" style="64" customWidth="1"/>
    <col min="2811" max="2811" width="40.44140625" style="64" customWidth="1"/>
    <col min="2812" max="2812" width="5.5546875" style="64" customWidth="1"/>
    <col min="2813" max="2813" width="8.5546875" style="64" customWidth="1"/>
    <col min="2814" max="2814" width="9.88671875" style="64" customWidth="1"/>
    <col min="2815" max="2815" width="13.88671875" style="64" customWidth="1"/>
    <col min="2816" max="3064" width="9.109375" style="64"/>
    <col min="3065" max="3065" width="3.88671875" style="64" customWidth="1"/>
    <col min="3066" max="3066" width="12" style="64" customWidth="1"/>
    <col min="3067" max="3067" width="40.44140625" style="64" customWidth="1"/>
    <col min="3068" max="3068" width="5.5546875" style="64" customWidth="1"/>
    <col min="3069" max="3069" width="8.5546875" style="64" customWidth="1"/>
    <col min="3070" max="3070" width="9.88671875" style="64" customWidth="1"/>
    <col min="3071" max="3071" width="13.88671875" style="64" customWidth="1"/>
    <col min="3072" max="3320" width="9.109375" style="64"/>
    <col min="3321" max="3321" width="3.88671875" style="64" customWidth="1"/>
    <col min="3322" max="3322" width="12" style="64" customWidth="1"/>
    <col min="3323" max="3323" width="40.44140625" style="64" customWidth="1"/>
    <col min="3324" max="3324" width="5.5546875" style="64" customWidth="1"/>
    <col min="3325" max="3325" width="8.5546875" style="64" customWidth="1"/>
    <col min="3326" max="3326" width="9.88671875" style="64" customWidth="1"/>
    <col min="3327" max="3327" width="13.88671875" style="64" customWidth="1"/>
    <col min="3328" max="3576" width="9.109375" style="64"/>
    <col min="3577" max="3577" width="3.88671875" style="64" customWidth="1"/>
    <col min="3578" max="3578" width="12" style="64" customWidth="1"/>
    <col min="3579" max="3579" width="40.44140625" style="64" customWidth="1"/>
    <col min="3580" max="3580" width="5.5546875" style="64" customWidth="1"/>
    <col min="3581" max="3581" width="8.5546875" style="64" customWidth="1"/>
    <col min="3582" max="3582" width="9.88671875" style="64" customWidth="1"/>
    <col min="3583" max="3583" width="13.88671875" style="64" customWidth="1"/>
    <col min="3584" max="3832" width="9.109375" style="64"/>
    <col min="3833" max="3833" width="3.88671875" style="64" customWidth="1"/>
    <col min="3834" max="3834" width="12" style="64" customWidth="1"/>
    <col min="3835" max="3835" width="40.44140625" style="64" customWidth="1"/>
    <col min="3836" max="3836" width="5.5546875" style="64" customWidth="1"/>
    <col min="3837" max="3837" width="8.5546875" style="64" customWidth="1"/>
    <col min="3838" max="3838" width="9.88671875" style="64" customWidth="1"/>
    <col min="3839" max="3839" width="13.88671875" style="64" customWidth="1"/>
    <col min="3840" max="4088" width="9.109375" style="64"/>
    <col min="4089" max="4089" width="3.88671875" style="64" customWidth="1"/>
    <col min="4090" max="4090" width="12" style="64" customWidth="1"/>
    <col min="4091" max="4091" width="40.44140625" style="64" customWidth="1"/>
    <col min="4092" max="4092" width="5.5546875" style="64" customWidth="1"/>
    <col min="4093" max="4093" width="8.5546875" style="64" customWidth="1"/>
    <col min="4094" max="4094" width="9.88671875" style="64" customWidth="1"/>
    <col min="4095" max="4095" width="13.88671875" style="64" customWidth="1"/>
    <col min="4096" max="4344" width="9.109375" style="64"/>
    <col min="4345" max="4345" width="3.88671875" style="64" customWidth="1"/>
    <col min="4346" max="4346" width="12" style="64" customWidth="1"/>
    <col min="4347" max="4347" width="40.44140625" style="64" customWidth="1"/>
    <col min="4348" max="4348" width="5.5546875" style="64" customWidth="1"/>
    <col min="4349" max="4349" width="8.5546875" style="64" customWidth="1"/>
    <col min="4350" max="4350" width="9.88671875" style="64" customWidth="1"/>
    <col min="4351" max="4351" width="13.88671875" style="64" customWidth="1"/>
    <col min="4352" max="4600" width="9.109375" style="64"/>
    <col min="4601" max="4601" width="3.88671875" style="64" customWidth="1"/>
    <col min="4602" max="4602" width="12" style="64" customWidth="1"/>
    <col min="4603" max="4603" width="40.44140625" style="64" customWidth="1"/>
    <col min="4604" max="4604" width="5.5546875" style="64" customWidth="1"/>
    <col min="4605" max="4605" width="8.5546875" style="64" customWidth="1"/>
    <col min="4606" max="4606" width="9.88671875" style="64" customWidth="1"/>
    <col min="4607" max="4607" width="13.88671875" style="64" customWidth="1"/>
    <col min="4608" max="4856" width="9.109375" style="64"/>
    <col min="4857" max="4857" width="3.88671875" style="64" customWidth="1"/>
    <col min="4858" max="4858" width="12" style="64" customWidth="1"/>
    <col min="4859" max="4859" width="40.44140625" style="64" customWidth="1"/>
    <col min="4860" max="4860" width="5.5546875" style="64" customWidth="1"/>
    <col min="4861" max="4861" width="8.5546875" style="64" customWidth="1"/>
    <col min="4862" max="4862" width="9.88671875" style="64" customWidth="1"/>
    <col min="4863" max="4863" width="13.88671875" style="64" customWidth="1"/>
    <col min="4864" max="5112" width="9.109375" style="64"/>
    <col min="5113" max="5113" width="3.88671875" style="64" customWidth="1"/>
    <col min="5114" max="5114" width="12" style="64" customWidth="1"/>
    <col min="5115" max="5115" width="40.44140625" style="64" customWidth="1"/>
    <col min="5116" max="5116" width="5.5546875" style="64" customWidth="1"/>
    <col min="5117" max="5117" width="8.5546875" style="64" customWidth="1"/>
    <col min="5118" max="5118" width="9.88671875" style="64" customWidth="1"/>
    <col min="5119" max="5119" width="13.88671875" style="64" customWidth="1"/>
    <col min="5120" max="5368" width="9.109375" style="64"/>
    <col min="5369" max="5369" width="3.88671875" style="64" customWidth="1"/>
    <col min="5370" max="5370" width="12" style="64" customWidth="1"/>
    <col min="5371" max="5371" width="40.44140625" style="64" customWidth="1"/>
    <col min="5372" max="5372" width="5.5546875" style="64" customWidth="1"/>
    <col min="5373" max="5373" width="8.5546875" style="64" customWidth="1"/>
    <col min="5374" max="5374" width="9.88671875" style="64" customWidth="1"/>
    <col min="5375" max="5375" width="13.88671875" style="64" customWidth="1"/>
    <col min="5376" max="5624" width="9.109375" style="64"/>
    <col min="5625" max="5625" width="3.88671875" style="64" customWidth="1"/>
    <col min="5626" max="5626" width="12" style="64" customWidth="1"/>
    <col min="5627" max="5627" width="40.44140625" style="64" customWidth="1"/>
    <col min="5628" max="5628" width="5.5546875" style="64" customWidth="1"/>
    <col min="5629" max="5629" width="8.5546875" style="64" customWidth="1"/>
    <col min="5630" max="5630" width="9.88671875" style="64" customWidth="1"/>
    <col min="5631" max="5631" width="13.88671875" style="64" customWidth="1"/>
    <col min="5632" max="5880" width="9.109375" style="64"/>
    <col min="5881" max="5881" width="3.88671875" style="64" customWidth="1"/>
    <col min="5882" max="5882" width="12" style="64" customWidth="1"/>
    <col min="5883" max="5883" width="40.44140625" style="64" customWidth="1"/>
    <col min="5884" max="5884" width="5.5546875" style="64" customWidth="1"/>
    <col min="5885" max="5885" width="8.5546875" style="64" customWidth="1"/>
    <col min="5886" max="5886" width="9.88671875" style="64" customWidth="1"/>
    <col min="5887" max="5887" width="13.88671875" style="64" customWidth="1"/>
    <col min="5888" max="6136" width="9.109375" style="64"/>
    <col min="6137" max="6137" width="3.88671875" style="64" customWidth="1"/>
    <col min="6138" max="6138" width="12" style="64" customWidth="1"/>
    <col min="6139" max="6139" width="40.44140625" style="64" customWidth="1"/>
    <col min="6140" max="6140" width="5.5546875" style="64" customWidth="1"/>
    <col min="6141" max="6141" width="8.5546875" style="64" customWidth="1"/>
    <col min="6142" max="6142" width="9.88671875" style="64" customWidth="1"/>
    <col min="6143" max="6143" width="13.88671875" style="64" customWidth="1"/>
    <col min="6144" max="6392" width="9.109375" style="64"/>
    <col min="6393" max="6393" width="3.88671875" style="64" customWidth="1"/>
    <col min="6394" max="6394" width="12" style="64" customWidth="1"/>
    <col min="6395" max="6395" width="40.44140625" style="64" customWidth="1"/>
    <col min="6396" max="6396" width="5.5546875" style="64" customWidth="1"/>
    <col min="6397" max="6397" width="8.5546875" style="64" customWidth="1"/>
    <col min="6398" max="6398" width="9.88671875" style="64" customWidth="1"/>
    <col min="6399" max="6399" width="13.88671875" style="64" customWidth="1"/>
    <col min="6400" max="6648" width="9.109375" style="64"/>
    <col min="6649" max="6649" width="3.88671875" style="64" customWidth="1"/>
    <col min="6650" max="6650" width="12" style="64" customWidth="1"/>
    <col min="6651" max="6651" width="40.44140625" style="64" customWidth="1"/>
    <col min="6652" max="6652" width="5.5546875" style="64" customWidth="1"/>
    <col min="6653" max="6653" width="8.5546875" style="64" customWidth="1"/>
    <col min="6654" max="6654" width="9.88671875" style="64" customWidth="1"/>
    <col min="6655" max="6655" width="13.88671875" style="64" customWidth="1"/>
    <col min="6656" max="6904" width="9.109375" style="64"/>
    <col min="6905" max="6905" width="3.88671875" style="64" customWidth="1"/>
    <col min="6906" max="6906" width="12" style="64" customWidth="1"/>
    <col min="6907" max="6907" width="40.44140625" style="64" customWidth="1"/>
    <col min="6908" max="6908" width="5.5546875" style="64" customWidth="1"/>
    <col min="6909" max="6909" width="8.5546875" style="64" customWidth="1"/>
    <col min="6910" max="6910" width="9.88671875" style="64" customWidth="1"/>
    <col min="6911" max="6911" width="13.88671875" style="64" customWidth="1"/>
    <col min="6912" max="7160" width="9.109375" style="64"/>
    <col min="7161" max="7161" width="3.88671875" style="64" customWidth="1"/>
    <col min="7162" max="7162" width="12" style="64" customWidth="1"/>
    <col min="7163" max="7163" width="40.44140625" style="64" customWidth="1"/>
    <col min="7164" max="7164" width="5.5546875" style="64" customWidth="1"/>
    <col min="7165" max="7165" width="8.5546875" style="64" customWidth="1"/>
    <col min="7166" max="7166" width="9.88671875" style="64" customWidth="1"/>
    <col min="7167" max="7167" width="13.88671875" style="64" customWidth="1"/>
    <col min="7168" max="7416" width="9.109375" style="64"/>
    <col min="7417" max="7417" width="3.88671875" style="64" customWidth="1"/>
    <col min="7418" max="7418" width="12" style="64" customWidth="1"/>
    <col min="7419" max="7419" width="40.44140625" style="64" customWidth="1"/>
    <col min="7420" max="7420" width="5.5546875" style="64" customWidth="1"/>
    <col min="7421" max="7421" width="8.5546875" style="64" customWidth="1"/>
    <col min="7422" max="7422" width="9.88671875" style="64" customWidth="1"/>
    <col min="7423" max="7423" width="13.88671875" style="64" customWidth="1"/>
    <col min="7424" max="7672" width="9.109375" style="64"/>
    <col min="7673" max="7673" width="3.88671875" style="64" customWidth="1"/>
    <col min="7674" max="7674" width="12" style="64" customWidth="1"/>
    <col min="7675" max="7675" width="40.44140625" style="64" customWidth="1"/>
    <col min="7676" max="7676" width="5.5546875" style="64" customWidth="1"/>
    <col min="7677" max="7677" width="8.5546875" style="64" customWidth="1"/>
    <col min="7678" max="7678" width="9.88671875" style="64" customWidth="1"/>
    <col min="7679" max="7679" width="13.88671875" style="64" customWidth="1"/>
    <col min="7680" max="7928" width="9.109375" style="64"/>
    <col min="7929" max="7929" width="3.88671875" style="64" customWidth="1"/>
    <col min="7930" max="7930" width="12" style="64" customWidth="1"/>
    <col min="7931" max="7931" width="40.44140625" style="64" customWidth="1"/>
    <col min="7932" max="7932" width="5.5546875" style="64" customWidth="1"/>
    <col min="7933" max="7933" width="8.5546875" style="64" customWidth="1"/>
    <col min="7934" max="7934" width="9.88671875" style="64" customWidth="1"/>
    <col min="7935" max="7935" width="13.88671875" style="64" customWidth="1"/>
    <col min="7936" max="8184" width="9.109375" style="64"/>
    <col min="8185" max="8185" width="3.88671875" style="64" customWidth="1"/>
    <col min="8186" max="8186" width="12" style="64" customWidth="1"/>
    <col min="8187" max="8187" width="40.44140625" style="64" customWidth="1"/>
    <col min="8188" max="8188" width="5.5546875" style="64" customWidth="1"/>
    <col min="8189" max="8189" width="8.5546875" style="64" customWidth="1"/>
    <col min="8190" max="8190" width="9.88671875" style="64" customWidth="1"/>
    <col min="8191" max="8191" width="13.88671875" style="64" customWidth="1"/>
    <col min="8192" max="8440" width="9.109375" style="64"/>
    <col min="8441" max="8441" width="3.88671875" style="64" customWidth="1"/>
    <col min="8442" max="8442" width="12" style="64" customWidth="1"/>
    <col min="8443" max="8443" width="40.44140625" style="64" customWidth="1"/>
    <col min="8444" max="8444" width="5.5546875" style="64" customWidth="1"/>
    <col min="8445" max="8445" width="8.5546875" style="64" customWidth="1"/>
    <col min="8446" max="8446" width="9.88671875" style="64" customWidth="1"/>
    <col min="8447" max="8447" width="13.88671875" style="64" customWidth="1"/>
    <col min="8448" max="8696" width="9.109375" style="64"/>
    <col min="8697" max="8697" width="3.88671875" style="64" customWidth="1"/>
    <col min="8698" max="8698" width="12" style="64" customWidth="1"/>
    <col min="8699" max="8699" width="40.44140625" style="64" customWidth="1"/>
    <col min="8700" max="8700" width="5.5546875" style="64" customWidth="1"/>
    <col min="8701" max="8701" width="8.5546875" style="64" customWidth="1"/>
    <col min="8702" max="8702" width="9.88671875" style="64" customWidth="1"/>
    <col min="8703" max="8703" width="13.88671875" style="64" customWidth="1"/>
    <col min="8704" max="8952" width="9.109375" style="64"/>
    <col min="8953" max="8953" width="3.88671875" style="64" customWidth="1"/>
    <col min="8954" max="8954" width="12" style="64" customWidth="1"/>
    <col min="8955" max="8955" width="40.44140625" style="64" customWidth="1"/>
    <col min="8956" max="8956" width="5.5546875" style="64" customWidth="1"/>
    <col min="8957" max="8957" width="8.5546875" style="64" customWidth="1"/>
    <col min="8958" max="8958" width="9.88671875" style="64" customWidth="1"/>
    <col min="8959" max="8959" width="13.88671875" style="64" customWidth="1"/>
    <col min="8960" max="9208" width="9.109375" style="64"/>
    <col min="9209" max="9209" width="3.88671875" style="64" customWidth="1"/>
    <col min="9210" max="9210" width="12" style="64" customWidth="1"/>
    <col min="9211" max="9211" width="40.44140625" style="64" customWidth="1"/>
    <col min="9212" max="9212" width="5.5546875" style="64" customWidth="1"/>
    <col min="9213" max="9213" width="8.5546875" style="64" customWidth="1"/>
    <col min="9214" max="9214" width="9.88671875" style="64" customWidth="1"/>
    <col min="9215" max="9215" width="13.88671875" style="64" customWidth="1"/>
    <col min="9216" max="9464" width="9.109375" style="64"/>
    <col min="9465" max="9465" width="3.88671875" style="64" customWidth="1"/>
    <col min="9466" max="9466" width="12" style="64" customWidth="1"/>
    <col min="9467" max="9467" width="40.44140625" style="64" customWidth="1"/>
    <col min="9468" max="9468" width="5.5546875" style="64" customWidth="1"/>
    <col min="9469" max="9469" width="8.5546875" style="64" customWidth="1"/>
    <col min="9470" max="9470" width="9.88671875" style="64" customWidth="1"/>
    <col min="9471" max="9471" width="13.88671875" style="64" customWidth="1"/>
    <col min="9472" max="9720" width="9.109375" style="64"/>
    <col min="9721" max="9721" width="3.88671875" style="64" customWidth="1"/>
    <col min="9722" max="9722" width="12" style="64" customWidth="1"/>
    <col min="9723" max="9723" width="40.44140625" style="64" customWidth="1"/>
    <col min="9724" max="9724" width="5.5546875" style="64" customWidth="1"/>
    <col min="9725" max="9725" width="8.5546875" style="64" customWidth="1"/>
    <col min="9726" max="9726" width="9.88671875" style="64" customWidth="1"/>
    <col min="9727" max="9727" width="13.88671875" style="64" customWidth="1"/>
    <col min="9728" max="9976" width="9.109375" style="64"/>
    <col min="9977" max="9977" width="3.88671875" style="64" customWidth="1"/>
    <col min="9978" max="9978" width="12" style="64" customWidth="1"/>
    <col min="9979" max="9979" width="40.44140625" style="64" customWidth="1"/>
    <col min="9980" max="9980" width="5.5546875" style="64" customWidth="1"/>
    <col min="9981" max="9981" width="8.5546875" style="64" customWidth="1"/>
    <col min="9982" max="9982" width="9.88671875" style="64" customWidth="1"/>
    <col min="9983" max="9983" width="13.88671875" style="64" customWidth="1"/>
    <col min="9984" max="10232" width="9.109375" style="64"/>
    <col min="10233" max="10233" width="3.88671875" style="64" customWidth="1"/>
    <col min="10234" max="10234" width="12" style="64" customWidth="1"/>
    <col min="10235" max="10235" width="40.44140625" style="64" customWidth="1"/>
    <col min="10236" max="10236" width="5.5546875" style="64" customWidth="1"/>
    <col min="10237" max="10237" width="8.5546875" style="64" customWidth="1"/>
    <col min="10238" max="10238" width="9.88671875" style="64" customWidth="1"/>
    <col min="10239" max="10239" width="13.88671875" style="64" customWidth="1"/>
    <col min="10240" max="10488" width="9.109375" style="64"/>
    <col min="10489" max="10489" width="3.88671875" style="64" customWidth="1"/>
    <col min="10490" max="10490" width="12" style="64" customWidth="1"/>
    <col min="10491" max="10491" width="40.44140625" style="64" customWidth="1"/>
    <col min="10492" max="10492" width="5.5546875" style="64" customWidth="1"/>
    <col min="10493" max="10493" width="8.5546875" style="64" customWidth="1"/>
    <col min="10494" max="10494" width="9.88671875" style="64" customWidth="1"/>
    <col min="10495" max="10495" width="13.88671875" style="64" customWidth="1"/>
    <col min="10496" max="10744" width="9.109375" style="64"/>
    <col min="10745" max="10745" width="3.88671875" style="64" customWidth="1"/>
    <col min="10746" max="10746" width="12" style="64" customWidth="1"/>
    <col min="10747" max="10747" width="40.44140625" style="64" customWidth="1"/>
    <col min="10748" max="10748" width="5.5546875" style="64" customWidth="1"/>
    <col min="10749" max="10749" width="8.5546875" style="64" customWidth="1"/>
    <col min="10750" max="10750" width="9.88671875" style="64" customWidth="1"/>
    <col min="10751" max="10751" width="13.88671875" style="64" customWidth="1"/>
    <col min="10752" max="11000" width="9.109375" style="64"/>
    <col min="11001" max="11001" width="3.88671875" style="64" customWidth="1"/>
    <col min="11002" max="11002" width="12" style="64" customWidth="1"/>
    <col min="11003" max="11003" width="40.44140625" style="64" customWidth="1"/>
    <col min="11004" max="11004" width="5.5546875" style="64" customWidth="1"/>
    <col min="11005" max="11005" width="8.5546875" style="64" customWidth="1"/>
    <col min="11006" max="11006" width="9.88671875" style="64" customWidth="1"/>
    <col min="11007" max="11007" width="13.88671875" style="64" customWidth="1"/>
    <col min="11008" max="11256" width="9.109375" style="64"/>
    <col min="11257" max="11257" width="3.88671875" style="64" customWidth="1"/>
    <col min="11258" max="11258" width="12" style="64" customWidth="1"/>
    <col min="11259" max="11259" width="40.44140625" style="64" customWidth="1"/>
    <col min="11260" max="11260" width="5.5546875" style="64" customWidth="1"/>
    <col min="11261" max="11261" width="8.5546875" style="64" customWidth="1"/>
    <col min="11262" max="11262" width="9.88671875" style="64" customWidth="1"/>
    <col min="11263" max="11263" width="13.88671875" style="64" customWidth="1"/>
    <col min="11264" max="11512" width="9.109375" style="64"/>
    <col min="11513" max="11513" width="3.88671875" style="64" customWidth="1"/>
    <col min="11514" max="11514" width="12" style="64" customWidth="1"/>
    <col min="11515" max="11515" width="40.44140625" style="64" customWidth="1"/>
    <col min="11516" max="11516" width="5.5546875" style="64" customWidth="1"/>
    <col min="11517" max="11517" width="8.5546875" style="64" customWidth="1"/>
    <col min="11518" max="11518" width="9.88671875" style="64" customWidth="1"/>
    <col min="11519" max="11519" width="13.88671875" style="64" customWidth="1"/>
    <col min="11520" max="11768" width="9.109375" style="64"/>
    <col min="11769" max="11769" width="3.88671875" style="64" customWidth="1"/>
    <col min="11770" max="11770" width="12" style="64" customWidth="1"/>
    <col min="11771" max="11771" width="40.44140625" style="64" customWidth="1"/>
    <col min="11772" max="11772" width="5.5546875" style="64" customWidth="1"/>
    <col min="11773" max="11773" width="8.5546875" style="64" customWidth="1"/>
    <col min="11774" max="11774" width="9.88671875" style="64" customWidth="1"/>
    <col min="11775" max="11775" width="13.88671875" style="64" customWidth="1"/>
    <col min="11776" max="12024" width="9.109375" style="64"/>
    <col min="12025" max="12025" width="3.88671875" style="64" customWidth="1"/>
    <col min="12026" max="12026" width="12" style="64" customWidth="1"/>
    <col min="12027" max="12027" width="40.44140625" style="64" customWidth="1"/>
    <col min="12028" max="12028" width="5.5546875" style="64" customWidth="1"/>
    <col min="12029" max="12029" width="8.5546875" style="64" customWidth="1"/>
    <col min="12030" max="12030" width="9.88671875" style="64" customWidth="1"/>
    <col min="12031" max="12031" width="13.88671875" style="64" customWidth="1"/>
    <col min="12032" max="12280" width="9.109375" style="64"/>
    <col min="12281" max="12281" width="3.88671875" style="64" customWidth="1"/>
    <col min="12282" max="12282" width="12" style="64" customWidth="1"/>
    <col min="12283" max="12283" width="40.44140625" style="64" customWidth="1"/>
    <col min="12284" max="12284" width="5.5546875" style="64" customWidth="1"/>
    <col min="12285" max="12285" width="8.5546875" style="64" customWidth="1"/>
    <col min="12286" max="12286" width="9.88671875" style="64" customWidth="1"/>
    <col min="12287" max="12287" width="13.88671875" style="64" customWidth="1"/>
    <col min="12288" max="12536" width="9.109375" style="64"/>
    <col min="12537" max="12537" width="3.88671875" style="64" customWidth="1"/>
    <col min="12538" max="12538" width="12" style="64" customWidth="1"/>
    <col min="12539" max="12539" width="40.44140625" style="64" customWidth="1"/>
    <col min="12540" max="12540" width="5.5546875" style="64" customWidth="1"/>
    <col min="12541" max="12541" width="8.5546875" style="64" customWidth="1"/>
    <col min="12542" max="12542" width="9.88671875" style="64" customWidth="1"/>
    <col min="12543" max="12543" width="13.88671875" style="64" customWidth="1"/>
    <col min="12544" max="12792" width="9.109375" style="64"/>
    <col min="12793" max="12793" width="3.88671875" style="64" customWidth="1"/>
    <col min="12794" max="12794" width="12" style="64" customWidth="1"/>
    <col min="12795" max="12795" width="40.44140625" style="64" customWidth="1"/>
    <col min="12796" max="12796" width="5.5546875" style="64" customWidth="1"/>
    <col min="12797" max="12797" width="8.5546875" style="64" customWidth="1"/>
    <col min="12798" max="12798" width="9.88671875" style="64" customWidth="1"/>
    <col min="12799" max="12799" width="13.88671875" style="64" customWidth="1"/>
    <col min="12800" max="13048" width="9.109375" style="64"/>
    <col min="13049" max="13049" width="3.88671875" style="64" customWidth="1"/>
    <col min="13050" max="13050" width="12" style="64" customWidth="1"/>
    <col min="13051" max="13051" width="40.44140625" style="64" customWidth="1"/>
    <col min="13052" max="13052" width="5.5546875" style="64" customWidth="1"/>
    <col min="13053" max="13053" width="8.5546875" style="64" customWidth="1"/>
    <col min="13054" max="13054" width="9.88671875" style="64" customWidth="1"/>
    <col min="13055" max="13055" width="13.88671875" style="64" customWidth="1"/>
    <col min="13056" max="13304" width="9.109375" style="64"/>
    <col min="13305" max="13305" width="3.88671875" style="64" customWidth="1"/>
    <col min="13306" max="13306" width="12" style="64" customWidth="1"/>
    <col min="13307" max="13307" width="40.44140625" style="64" customWidth="1"/>
    <col min="13308" max="13308" width="5.5546875" style="64" customWidth="1"/>
    <col min="13309" max="13309" width="8.5546875" style="64" customWidth="1"/>
    <col min="13310" max="13310" width="9.88671875" style="64" customWidth="1"/>
    <col min="13311" max="13311" width="13.88671875" style="64" customWidth="1"/>
    <col min="13312" max="13560" width="9.109375" style="64"/>
    <col min="13561" max="13561" width="3.88671875" style="64" customWidth="1"/>
    <col min="13562" max="13562" width="12" style="64" customWidth="1"/>
    <col min="13563" max="13563" width="40.44140625" style="64" customWidth="1"/>
    <col min="13564" max="13564" width="5.5546875" style="64" customWidth="1"/>
    <col min="13565" max="13565" width="8.5546875" style="64" customWidth="1"/>
    <col min="13566" max="13566" width="9.88671875" style="64" customWidth="1"/>
    <col min="13567" max="13567" width="13.88671875" style="64" customWidth="1"/>
    <col min="13568" max="13816" width="9.109375" style="64"/>
    <col min="13817" max="13817" width="3.88671875" style="64" customWidth="1"/>
    <col min="13818" max="13818" width="12" style="64" customWidth="1"/>
    <col min="13819" max="13819" width="40.44140625" style="64" customWidth="1"/>
    <col min="13820" max="13820" width="5.5546875" style="64" customWidth="1"/>
    <col min="13821" max="13821" width="8.5546875" style="64" customWidth="1"/>
    <col min="13822" max="13822" width="9.88671875" style="64" customWidth="1"/>
    <col min="13823" max="13823" width="13.88671875" style="64" customWidth="1"/>
    <col min="13824" max="14072" width="9.109375" style="64"/>
    <col min="14073" max="14073" width="3.88671875" style="64" customWidth="1"/>
    <col min="14074" max="14074" width="12" style="64" customWidth="1"/>
    <col min="14075" max="14075" width="40.44140625" style="64" customWidth="1"/>
    <col min="14076" max="14076" width="5.5546875" style="64" customWidth="1"/>
    <col min="14077" max="14077" width="8.5546875" style="64" customWidth="1"/>
    <col min="14078" max="14078" width="9.88671875" style="64" customWidth="1"/>
    <col min="14079" max="14079" width="13.88671875" style="64" customWidth="1"/>
    <col min="14080" max="14328" width="9.109375" style="64"/>
    <col min="14329" max="14329" width="3.88671875" style="64" customWidth="1"/>
    <col min="14330" max="14330" width="12" style="64" customWidth="1"/>
    <col min="14331" max="14331" width="40.44140625" style="64" customWidth="1"/>
    <col min="14332" max="14332" width="5.5546875" style="64" customWidth="1"/>
    <col min="14333" max="14333" width="8.5546875" style="64" customWidth="1"/>
    <col min="14334" max="14334" width="9.88671875" style="64" customWidth="1"/>
    <col min="14335" max="14335" width="13.88671875" style="64" customWidth="1"/>
    <col min="14336" max="14584" width="9.109375" style="64"/>
    <col min="14585" max="14585" width="3.88671875" style="64" customWidth="1"/>
    <col min="14586" max="14586" width="12" style="64" customWidth="1"/>
    <col min="14587" max="14587" width="40.44140625" style="64" customWidth="1"/>
    <col min="14588" max="14588" width="5.5546875" style="64" customWidth="1"/>
    <col min="14589" max="14589" width="8.5546875" style="64" customWidth="1"/>
    <col min="14590" max="14590" width="9.88671875" style="64" customWidth="1"/>
    <col min="14591" max="14591" width="13.88671875" style="64" customWidth="1"/>
    <col min="14592" max="14840" width="9.109375" style="64"/>
    <col min="14841" max="14841" width="3.88671875" style="64" customWidth="1"/>
    <col min="14842" max="14842" width="12" style="64" customWidth="1"/>
    <col min="14843" max="14843" width="40.44140625" style="64" customWidth="1"/>
    <col min="14844" max="14844" width="5.5546875" style="64" customWidth="1"/>
    <col min="14845" max="14845" width="8.5546875" style="64" customWidth="1"/>
    <col min="14846" max="14846" width="9.88671875" style="64" customWidth="1"/>
    <col min="14847" max="14847" width="13.88671875" style="64" customWidth="1"/>
    <col min="14848" max="15096" width="9.109375" style="64"/>
    <col min="15097" max="15097" width="3.88671875" style="64" customWidth="1"/>
    <col min="15098" max="15098" width="12" style="64" customWidth="1"/>
    <col min="15099" max="15099" width="40.44140625" style="64" customWidth="1"/>
    <col min="15100" max="15100" width="5.5546875" style="64" customWidth="1"/>
    <col min="15101" max="15101" width="8.5546875" style="64" customWidth="1"/>
    <col min="15102" max="15102" width="9.88671875" style="64" customWidth="1"/>
    <col min="15103" max="15103" width="13.88671875" style="64" customWidth="1"/>
    <col min="15104" max="15352" width="9.109375" style="64"/>
    <col min="15353" max="15353" width="3.88671875" style="64" customWidth="1"/>
    <col min="15354" max="15354" width="12" style="64" customWidth="1"/>
    <col min="15355" max="15355" width="40.44140625" style="64" customWidth="1"/>
    <col min="15356" max="15356" width="5.5546875" style="64" customWidth="1"/>
    <col min="15357" max="15357" width="8.5546875" style="64" customWidth="1"/>
    <col min="15358" max="15358" width="9.88671875" style="64" customWidth="1"/>
    <col min="15359" max="15359" width="13.88671875" style="64" customWidth="1"/>
    <col min="15360" max="15608" width="9.109375" style="64"/>
    <col min="15609" max="15609" width="3.88671875" style="64" customWidth="1"/>
    <col min="15610" max="15610" width="12" style="64" customWidth="1"/>
    <col min="15611" max="15611" width="40.44140625" style="64" customWidth="1"/>
    <col min="15612" max="15612" width="5.5546875" style="64" customWidth="1"/>
    <col min="15613" max="15613" width="8.5546875" style="64" customWidth="1"/>
    <col min="15614" max="15614" width="9.88671875" style="64" customWidth="1"/>
    <col min="15615" max="15615" width="13.88671875" style="64" customWidth="1"/>
    <col min="15616" max="15864" width="9.109375" style="64"/>
    <col min="15865" max="15865" width="3.88671875" style="64" customWidth="1"/>
    <col min="15866" max="15866" width="12" style="64" customWidth="1"/>
    <col min="15867" max="15867" width="40.44140625" style="64" customWidth="1"/>
    <col min="15868" max="15868" width="5.5546875" style="64" customWidth="1"/>
    <col min="15869" max="15869" width="8.5546875" style="64" customWidth="1"/>
    <col min="15870" max="15870" width="9.88671875" style="64" customWidth="1"/>
    <col min="15871" max="15871" width="13.88671875" style="64" customWidth="1"/>
    <col min="15872" max="16120" width="9.109375" style="64"/>
    <col min="16121" max="16121" width="3.88671875" style="64" customWidth="1"/>
    <col min="16122" max="16122" width="12" style="64" customWidth="1"/>
    <col min="16123" max="16123" width="40.44140625" style="64" customWidth="1"/>
    <col min="16124" max="16124" width="5.5546875" style="64" customWidth="1"/>
    <col min="16125" max="16125" width="8.5546875" style="64" customWidth="1"/>
    <col min="16126" max="16126" width="9.88671875" style="64" customWidth="1"/>
    <col min="16127" max="16127" width="13.88671875" style="64" customWidth="1"/>
    <col min="16128" max="16384" width="9.109375" style="64"/>
  </cols>
  <sheetData>
    <row r="1" spans="1:10" ht="15.6" x14ac:dyDescent="0.3">
      <c r="A1" s="79" t="s">
        <v>57</v>
      </c>
      <c r="B1" s="79"/>
      <c r="C1" s="79"/>
      <c r="D1" s="79"/>
      <c r="E1" s="79"/>
      <c r="F1" s="79"/>
      <c r="G1" s="79"/>
    </row>
    <row r="2" spans="1:10" ht="13.8" thickBot="1" x14ac:dyDescent="0.3">
      <c r="A2" s="80"/>
      <c r="B2" s="81"/>
      <c r="C2" s="82"/>
      <c r="D2" s="82"/>
      <c r="E2" s="83"/>
      <c r="F2" s="82"/>
      <c r="G2" s="82"/>
    </row>
    <row r="3" spans="1:10" ht="13.8" thickTop="1" x14ac:dyDescent="0.25">
      <c r="A3" s="84" t="s">
        <v>5</v>
      </c>
      <c r="B3" s="85"/>
      <c r="C3" s="86" t="str">
        <f>CONCATENATE(cislostavby," ",nazevstavby)</f>
        <v xml:space="preserve"> Záměr výstavby Třebechovice pod Orebem</v>
      </c>
      <c r="D3" s="87"/>
      <c r="E3" s="88"/>
      <c r="F3" s="89">
        <f>Rekapitulace!H1</f>
        <v>0</v>
      </c>
      <c r="G3" s="90"/>
    </row>
    <row r="4" spans="1:10" ht="13.8" thickBot="1" x14ac:dyDescent="0.3">
      <c r="A4" s="91" t="s">
        <v>1</v>
      </c>
      <c r="B4" s="92"/>
      <c r="C4" s="93" t="str">
        <f>CONCATENATE(cisloobjektu," ",nazevobjektu)</f>
        <v xml:space="preserve"> </v>
      </c>
      <c r="D4" s="94"/>
      <c r="E4" s="95"/>
      <c r="F4" s="95"/>
      <c r="G4" s="96"/>
    </row>
    <row r="5" spans="1:10" ht="13.8" thickTop="1" x14ac:dyDescent="0.25">
      <c r="A5" s="97"/>
      <c r="B5" s="80"/>
      <c r="C5" s="80"/>
      <c r="D5" s="80"/>
      <c r="E5" s="98"/>
      <c r="F5" s="80"/>
      <c r="G5" s="80"/>
    </row>
    <row r="6" spans="1:10" x14ac:dyDescent="0.25">
      <c r="A6" s="99" t="s">
        <v>58</v>
      </c>
      <c r="B6" s="100" t="s">
        <v>59</v>
      </c>
      <c r="C6" s="100" t="s">
        <v>60</v>
      </c>
      <c r="D6" s="100" t="s">
        <v>61</v>
      </c>
      <c r="E6" s="100" t="s">
        <v>62</v>
      </c>
      <c r="F6" s="100" t="s">
        <v>63</v>
      </c>
      <c r="G6" s="101" t="s">
        <v>64</v>
      </c>
    </row>
    <row r="7" spans="1:10" x14ac:dyDescent="0.25">
      <c r="A7" s="102" t="s">
        <v>65</v>
      </c>
      <c r="B7" s="103"/>
      <c r="C7" s="104" t="s">
        <v>73</v>
      </c>
      <c r="D7" s="105"/>
      <c r="E7" s="106"/>
      <c r="F7" s="106"/>
      <c r="G7" s="107"/>
      <c r="H7" s="66"/>
    </row>
    <row r="8" spans="1:10" ht="19.95" customHeight="1" x14ac:dyDescent="0.25">
      <c r="A8" s="111">
        <v>1</v>
      </c>
      <c r="B8" s="112" t="s">
        <v>74</v>
      </c>
      <c r="C8" s="113" t="s">
        <v>89</v>
      </c>
      <c r="D8" s="114" t="s">
        <v>66</v>
      </c>
      <c r="E8" s="115">
        <v>1</v>
      </c>
      <c r="F8" s="77"/>
      <c r="G8" s="108">
        <f t="shared" ref="G8:G27" si="0">E8*F8</f>
        <v>0</v>
      </c>
      <c r="H8" s="66"/>
    </row>
    <row r="9" spans="1:10" ht="19.95" customHeight="1" x14ac:dyDescent="0.25">
      <c r="A9" s="111">
        <v>2</v>
      </c>
      <c r="B9" s="112" t="s">
        <v>75</v>
      </c>
      <c r="C9" s="113" t="s">
        <v>76</v>
      </c>
      <c r="D9" s="114" t="s">
        <v>66</v>
      </c>
      <c r="E9" s="115">
        <v>8</v>
      </c>
      <c r="F9" s="77"/>
      <c r="G9" s="108">
        <f t="shared" si="0"/>
        <v>0</v>
      </c>
      <c r="H9" s="67"/>
      <c r="I9" s="67"/>
      <c r="J9" s="68"/>
    </row>
    <row r="10" spans="1:10" ht="19.95" customHeight="1" x14ac:dyDescent="0.25">
      <c r="A10" s="111">
        <v>3</v>
      </c>
      <c r="B10" s="112" t="s">
        <v>77</v>
      </c>
      <c r="C10" s="113" t="s">
        <v>90</v>
      </c>
      <c r="D10" s="114" t="s">
        <v>66</v>
      </c>
      <c r="E10" s="115">
        <v>4</v>
      </c>
      <c r="F10" s="77"/>
      <c r="G10" s="108">
        <f t="shared" si="0"/>
        <v>0</v>
      </c>
      <c r="H10" s="69"/>
      <c r="I10" s="70"/>
    </row>
    <row r="11" spans="1:10" ht="19.95" customHeight="1" x14ac:dyDescent="0.25">
      <c r="A11" s="111">
        <v>4</v>
      </c>
      <c r="B11" s="112" t="s">
        <v>78</v>
      </c>
      <c r="C11" s="113" t="s">
        <v>91</v>
      </c>
      <c r="D11" s="114" t="s">
        <v>66</v>
      </c>
      <c r="E11" s="115">
        <v>1</v>
      </c>
      <c r="F11" s="77"/>
      <c r="G11" s="108">
        <f t="shared" si="0"/>
        <v>0</v>
      </c>
      <c r="H11" s="69"/>
      <c r="I11" s="70"/>
    </row>
    <row r="12" spans="1:10" ht="19.95" customHeight="1" x14ac:dyDescent="0.25">
      <c r="A12" s="111">
        <v>5</v>
      </c>
      <c r="B12" s="112" t="s">
        <v>79</v>
      </c>
      <c r="C12" s="113" t="s">
        <v>92</v>
      </c>
      <c r="D12" s="114" t="s">
        <v>66</v>
      </c>
      <c r="E12" s="115">
        <v>2</v>
      </c>
      <c r="F12" s="77"/>
      <c r="G12" s="108">
        <f t="shared" si="0"/>
        <v>0</v>
      </c>
      <c r="H12" s="69"/>
      <c r="I12" s="70"/>
    </row>
    <row r="13" spans="1:10" ht="19.95" customHeight="1" x14ac:dyDescent="0.25">
      <c r="A13" s="111">
        <v>6</v>
      </c>
      <c r="B13" s="112" t="s">
        <v>80</v>
      </c>
      <c r="C13" s="113" t="s">
        <v>112</v>
      </c>
      <c r="D13" s="114" t="s">
        <v>66</v>
      </c>
      <c r="E13" s="115">
        <v>1</v>
      </c>
      <c r="F13" s="77"/>
      <c r="G13" s="108">
        <f t="shared" si="0"/>
        <v>0</v>
      </c>
      <c r="H13" s="69"/>
      <c r="I13" s="70"/>
    </row>
    <row r="14" spans="1:10" ht="19.95" customHeight="1" x14ac:dyDescent="0.25">
      <c r="A14" s="111">
        <v>7</v>
      </c>
      <c r="B14" s="112" t="s">
        <v>81</v>
      </c>
      <c r="C14" s="113" t="s">
        <v>82</v>
      </c>
      <c r="D14" s="114" t="s">
        <v>66</v>
      </c>
      <c r="E14" s="115">
        <v>1</v>
      </c>
      <c r="F14" s="77"/>
      <c r="G14" s="108">
        <f t="shared" si="0"/>
        <v>0</v>
      </c>
      <c r="H14" s="69"/>
      <c r="I14" s="70"/>
    </row>
    <row r="15" spans="1:10" ht="19.95" customHeight="1" x14ac:dyDescent="0.25">
      <c r="A15" s="111">
        <v>8</v>
      </c>
      <c r="B15" s="112" t="s">
        <v>83</v>
      </c>
      <c r="C15" s="113" t="s">
        <v>84</v>
      </c>
      <c r="D15" s="114" t="s">
        <v>66</v>
      </c>
      <c r="E15" s="115">
        <v>7</v>
      </c>
      <c r="F15" s="78"/>
      <c r="G15" s="108">
        <f t="shared" si="0"/>
        <v>0</v>
      </c>
      <c r="H15" s="69"/>
      <c r="I15" s="70"/>
    </row>
    <row r="16" spans="1:10" ht="19.95" customHeight="1" x14ac:dyDescent="0.25">
      <c r="A16" s="116">
        <v>9</v>
      </c>
      <c r="B16" s="117" t="s">
        <v>85</v>
      </c>
      <c r="C16" s="118" t="s">
        <v>86</v>
      </c>
      <c r="D16" s="119" t="s">
        <v>66</v>
      </c>
      <c r="E16" s="120">
        <v>2</v>
      </c>
      <c r="F16" s="77"/>
      <c r="G16" s="109">
        <f t="shared" si="0"/>
        <v>0</v>
      </c>
      <c r="H16" s="69"/>
      <c r="I16" s="70"/>
    </row>
    <row r="17" spans="1:49" ht="19.95" customHeight="1" x14ac:dyDescent="0.25">
      <c r="A17" s="111">
        <v>10</v>
      </c>
      <c r="B17" s="112" t="s">
        <v>87</v>
      </c>
      <c r="C17" s="113" t="s">
        <v>88</v>
      </c>
      <c r="D17" s="114" t="s">
        <v>66</v>
      </c>
      <c r="E17" s="115">
        <v>6</v>
      </c>
      <c r="F17" s="77"/>
      <c r="G17" s="108">
        <f t="shared" si="0"/>
        <v>0</v>
      </c>
      <c r="H17" s="69"/>
      <c r="I17" s="70"/>
    </row>
    <row r="18" spans="1:49" ht="19.95" customHeight="1" x14ac:dyDescent="0.25">
      <c r="A18" s="111">
        <v>11</v>
      </c>
      <c r="B18" s="112" t="s">
        <v>93</v>
      </c>
      <c r="C18" s="113" t="s">
        <v>94</v>
      </c>
      <c r="D18" s="114" t="s">
        <v>66</v>
      </c>
      <c r="E18" s="115">
        <v>6</v>
      </c>
      <c r="F18" s="77"/>
      <c r="G18" s="108">
        <f t="shared" si="0"/>
        <v>0</v>
      </c>
      <c r="H18" s="69"/>
      <c r="I18" s="70"/>
    </row>
    <row r="19" spans="1:49" ht="19.95" customHeight="1" x14ac:dyDescent="0.25">
      <c r="A19" s="111">
        <v>12</v>
      </c>
      <c r="B19" s="112" t="s">
        <v>95</v>
      </c>
      <c r="C19" s="113" t="s">
        <v>96</v>
      </c>
      <c r="D19" s="114" t="s">
        <v>66</v>
      </c>
      <c r="E19" s="115">
        <v>6</v>
      </c>
      <c r="F19" s="77"/>
      <c r="G19" s="108">
        <f t="shared" si="0"/>
        <v>0</v>
      </c>
      <c r="H19" s="69"/>
      <c r="I19" s="70"/>
    </row>
    <row r="20" spans="1:49" ht="19.95" customHeight="1" x14ac:dyDescent="0.25">
      <c r="A20" s="111">
        <v>13</v>
      </c>
      <c r="B20" s="112" t="s">
        <v>97</v>
      </c>
      <c r="C20" s="113" t="s">
        <v>98</v>
      </c>
      <c r="D20" s="114" t="s">
        <v>66</v>
      </c>
      <c r="E20" s="115">
        <v>6</v>
      </c>
      <c r="F20" s="77"/>
      <c r="G20" s="108">
        <f t="shared" si="0"/>
        <v>0</v>
      </c>
      <c r="H20" s="69"/>
      <c r="I20" s="70"/>
    </row>
    <row r="21" spans="1:49" ht="19.95" customHeight="1" x14ac:dyDescent="0.25">
      <c r="A21" s="111">
        <v>14</v>
      </c>
      <c r="B21" s="112" t="s">
        <v>99</v>
      </c>
      <c r="C21" s="113" t="s">
        <v>100</v>
      </c>
      <c r="D21" s="114" t="s">
        <v>66</v>
      </c>
      <c r="E21" s="115">
        <v>1</v>
      </c>
      <c r="F21" s="77"/>
      <c r="G21" s="108">
        <f t="shared" si="0"/>
        <v>0</v>
      </c>
      <c r="H21" s="69"/>
      <c r="I21" s="70"/>
    </row>
    <row r="22" spans="1:49" ht="19.95" customHeight="1" x14ac:dyDescent="0.25">
      <c r="A22" s="111">
        <v>15</v>
      </c>
      <c r="B22" s="112" t="s">
        <v>101</v>
      </c>
      <c r="C22" s="113" t="s">
        <v>102</v>
      </c>
      <c r="D22" s="114" t="s">
        <v>68</v>
      </c>
      <c r="E22" s="115">
        <v>1</v>
      </c>
      <c r="F22" s="77"/>
      <c r="G22" s="108">
        <f t="shared" si="0"/>
        <v>0</v>
      </c>
      <c r="H22" s="69"/>
      <c r="I22" s="70"/>
    </row>
    <row r="23" spans="1:49" ht="19.95" customHeight="1" x14ac:dyDescent="0.25">
      <c r="A23" s="111">
        <v>16</v>
      </c>
      <c r="B23" s="112" t="s">
        <v>103</v>
      </c>
      <c r="C23" s="113" t="s">
        <v>113</v>
      </c>
      <c r="D23" s="114" t="s">
        <v>68</v>
      </c>
      <c r="E23" s="115">
        <v>7</v>
      </c>
      <c r="F23" s="77"/>
      <c r="G23" s="108">
        <f t="shared" si="0"/>
        <v>0</v>
      </c>
      <c r="H23" s="69"/>
      <c r="I23" s="70"/>
    </row>
    <row r="24" spans="1:49" ht="19.95" customHeight="1" x14ac:dyDescent="0.25">
      <c r="A24" s="111">
        <v>17</v>
      </c>
      <c r="B24" s="112" t="s">
        <v>104</v>
      </c>
      <c r="C24" s="113" t="s">
        <v>105</v>
      </c>
      <c r="D24" s="114" t="s">
        <v>68</v>
      </c>
      <c r="E24" s="115">
        <v>5</v>
      </c>
      <c r="F24" s="77"/>
      <c r="G24" s="108">
        <f t="shared" si="0"/>
        <v>0</v>
      </c>
      <c r="H24" s="69"/>
      <c r="I24" s="70"/>
    </row>
    <row r="25" spans="1:49" ht="19.95" customHeight="1" x14ac:dyDescent="0.25">
      <c r="A25" s="111">
        <v>18</v>
      </c>
      <c r="B25" s="112" t="s">
        <v>106</v>
      </c>
      <c r="C25" s="113" t="s">
        <v>107</v>
      </c>
      <c r="D25" s="114" t="s">
        <v>68</v>
      </c>
      <c r="E25" s="115">
        <v>7</v>
      </c>
      <c r="F25" s="77"/>
      <c r="G25" s="108">
        <f t="shared" si="0"/>
        <v>0</v>
      </c>
      <c r="H25" s="69"/>
      <c r="I25" s="70"/>
    </row>
    <row r="26" spans="1:49" ht="19.95" customHeight="1" x14ac:dyDescent="0.25">
      <c r="A26" s="111">
        <v>19</v>
      </c>
      <c r="B26" s="112" t="s">
        <v>108</v>
      </c>
      <c r="C26" s="113" t="s">
        <v>109</v>
      </c>
      <c r="D26" s="114" t="s">
        <v>68</v>
      </c>
      <c r="E26" s="115">
        <v>1</v>
      </c>
      <c r="F26" s="77"/>
      <c r="G26" s="108">
        <f t="shared" si="0"/>
        <v>0</v>
      </c>
      <c r="H26" s="69"/>
      <c r="I26" s="70"/>
    </row>
    <row r="27" spans="1:49" ht="19.95" customHeight="1" x14ac:dyDescent="0.25">
      <c r="A27" s="111">
        <v>20</v>
      </c>
      <c r="B27" s="112" t="s">
        <v>110</v>
      </c>
      <c r="C27" s="113" t="s">
        <v>111</v>
      </c>
      <c r="D27" s="114" t="s">
        <v>68</v>
      </c>
      <c r="E27" s="115">
        <v>1</v>
      </c>
      <c r="F27" s="77"/>
      <c r="G27" s="108">
        <f t="shared" si="0"/>
        <v>0</v>
      </c>
      <c r="H27" s="69"/>
      <c r="I27" s="70"/>
    </row>
    <row r="28" spans="1:49" ht="19.95" customHeight="1" x14ac:dyDescent="0.25">
      <c r="A28" s="121"/>
      <c r="B28" s="122" t="s">
        <v>67</v>
      </c>
      <c r="C28" s="123" t="str">
        <f>CONCATENATE(B7," ",C7)</f>
        <v xml:space="preserve"> Volně stojící prvky nábytku</v>
      </c>
      <c r="D28" s="121"/>
      <c r="E28" s="124"/>
      <c r="F28" s="71"/>
      <c r="G28" s="110">
        <f>SUM(G7:G27)</f>
        <v>0</v>
      </c>
      <c r="H28" s="69"/>
      <c r="I28" s="70"/>
      <c r="AS28" s="72"/>
      <c r="AT28" s="72"/>
      <c r="AU28" s="72"/>
      <c r="AV28" s="72"/>
      <c r="AW28" s="72"/>
    </row>
    <row r="29" spans="1:49" x14ac:dyDescent="0.25">
      <c r="E29" s="64"/>
      <c r="H29" s="70"/>
      <c r="I29" s="70"/>
    </row>
    <row r="30" spans="1:49" x14ac:dyDescent="0.25">
      <c r="E30" s="64"/>
      <c r="H30" s="70"/>
      <c r="I30" s="70"/>
    </row>
    <row r="31" spans="1:49" x14ac:dyDescent="0.25">
      <c r="E31" s="64"/>
      <c r="H31" s="70"/>
      <c r="I31" s="70"/>
    </row>
    <row r="32" spans="1:49" x14ac:dyDescent="0.25">
      <c r="E32" s="64"/>
      <c r="H32" s="70"/>
      <c r="I32" s="70"/>
    </row>
    <row r="33" spans="5:5" x14ac:dyDescent="0.25">
      <c r="E33" s="64"/>
    </row>
    <row r="34" spans="5:5" x14ac:dyDescent="0.25">
      <c r="E34" s="64"/>
    </row>
    <row r="35" spans="5:5" x14ac:dyDescent="0.25">
      <c r="E35" s="64"/>
    </row>
    <row r="36" spans="5:5" x14ac:dyDescent="0.25">
      <c r="E36" s="64"/>
    </row>
    <row r="37" spans="5:5" x14ac:dyDescent="0.25">
      <c r="E37" s="64"/>
    </row>
    <row r="38" spans="5:5" x14ac:dyDescent="0.25">
      <c r="E38" s="64"/>
    </row>
    <row r="39" spans="5:5" x14ac:dyDescent="0.25">
      <c r="E39" s="64"/>
    </row>
    <row r="40" spans="5:5" x14ac:dyDescent="0.25">
      <c r="E40" s="64"/>
    </row>
    <row r="41" spans="5:5" x14ac:dyDescent="0.25">
      <c r="E41" s="64"/>
    </row>
    <row r="42" spans="5:5" x14ac:dyDescent="0.25">
      <c r="E42" s="64"/>
    </row>
    <row r="43" spans="5:5" x14ac:dyDescent="0.25">
      <c r="E43" s="64"/>
    </row>
    <row r="44" spans="5:5" x14ac:dyDescent="0.25">
      <c r="E44" s="64"/>
    </row>
    <row r="45" spans="5:5" x14ac:dyDescent="0.25">
      <c r="E45" s="64"/>
    </row>
    <row r="46" spans="5:5" x14ac:dyDescent="0.25">
      <c r="E46" s="64"/>
    </row>
    <row r="47" spans="5:5" x14ac:dyDescent="0.25">
      <c r="E47" s="64"/>
    </row>
    <row r="48" spans="5:5" x14ac:dyDescent="0.25">
      <c r="E48" s="64"/>
    </row>
    <row r="49" spans="5:5" x14ac:dyDescent="0.25">
      <c r="E49" s="64"/>
    </row>
    <row r="50" spans="5:5" x14ac:dyDescent="0.25">
      <c r="E50" s="64"/>
    </row>
    <row r="51" spans="5:5" x14ac:dyDescent="0.25">
      <c r="E51" s="64"/>
    </row>
    <row r="52" spans="5:5" x14ac:dyDescent="0.25">
      <c r="E52" s="64"/>
    </row>
    <row r="53" spans="5:5" x14ac:dyDescent="0.25">
      <c r="E53" s="64"/>
    </row>
    <row r="54" spans="5:5" x14ac:dyDescent="0.25">
      <c r="E54" s="64"/>
    </row>
    <row r="55" spans="5:5" x14ac:dyDescent="0.25">
      <c r="E55" s="64"/>
    </row>
    <row r="56" spans="5:5" x14ac:dyDescent="0.25">
      <c r="E56" s="64"/>
    </row>
    <row r="57" spans="5:5" x14ac:dyDescent="0.25">
      <c r="E57" s="64"/>
    </row>
    <row r="58" spans="5:5" x14ac:dyDescent="0.25">
      <c r="E58" s="64"/>
    </row>
    <row r="59" spans="5:5" x14ac:dyDescent="0.25">
      <c r="E59" s="64"/>
    </row>
    <row r="60" spans="5:5" x14ac:dyDescent="0.25">
      <c r="E60" s="64"/>
    </row>
    <row r="61" spans="5:5" x14ac:dyDescent="0.25">
      <c r="E61" s="64"/>
    </row>
    <row r="62" spans="5:5" x14ac:dyDescent="0.25">
      <c r="E62" s="64"/>
    </row>
    <row r="63" spans="5:5" x14ac:dyDescent="0.25">
      <c r="E63" s="64"/>
    </row>
    <row r="64" spans="5:5" x14ac:dyDescent="0.25">
      <c r="E64" s="64"/>
    </row>
    <row r="65" spans="5:5" x14ac:dyDescent="0.25">
      <c r="E65" s="64"/>
    </row>
    <row r="66" spans="5:5" x14ac:dyDescent="0.25">
      <c r="E66" s="64"/>
    </row>
    <row r="67" spans="5:5" x14ac:dyDescent="0.25">
      <c r="E67" s="64"/>
    </row>
    <row r="68" spans="5:5" x14ac:dyDescent="0.25">
      <c r="E68" s="64"/>
    </row>
    <row r="69" spans="5:5" x14ac:dyDescent="0.25">
      <c r="E69" s="64"/>
    </row>
    <row r="70" spans="5:5" x14ac:dyDescent="0.25">
      <c r="E70" s="64"/>
    </row>
    <row r="71" spans="5:5" x14ac:dyDescent="0.25">
      <c r="E71" s="64"/>
    </row>
    <row r="72" spans="5:5" x14ac:dyDescent="0.25">
      <c r="E72" s="64"/>
    </row>
    <row r="73" spans="5:5" x14ac:dyDescent="0.25">
      <c r="E73" s="64"/>
    </row>
    <row r="74" spans="5:5" x14ac:dyDescent="0.25">
      <c r="E74" s="64"/>
    </row>
    <row r="75" spans="5:5" x14ac:dyDescent="0.25">
      <c r="E75" s="64"/>
    </row>
    <row r="76" spans="5:5" x14ac:dyDescent="0.25">
      <c r="E76" s="64"/>
    </row>
    <row r="77" spans="5:5" x14ac:dyDescent="0.25">
      <c r="E77" s="64"/>
    </row>
    <row r="78" spans="5:5" x14ac:dyDescent="0.25">
      <c r="E78" s="64"/>
    </row>
    <row r="79" spans="5:5" x14ac:dyDescent="0.25">
      <c r="E79" s="64"/>
    </row>
    <row r="80" spans="5:5" x14ac:dyDescent="0.25">
      <c r="E80" s="64"/>
    </row>
    <row r="81" spans="1:7" x14ac:dyDescent="0.25">
      <c r="E81" s="64"/>
    </row>
    <row r="82" spans="1:7" x14ac:dyDescent="0.25">
      <c r="E82" s="64"/>
    </row>
    <row r="83" spans="1:7" x14ac:dyDescent="0.25">
      <c r="E83" s="64"/>
    </row>
    <row r="84" spans="1:7" x14ac:dyDescent="0.25">
      <c r="E84" s="64"/>
    </row>
    <row r="85" spans="1:7" x14ac:dyDescent="0.25">
      <c r="E85" s="64"/>
    </row>
    <row r="86" spans="1:7" x14ac:dyDescent="0.25">
      <c r="E86" s="64"/>
    </row>
    <row r="87" spans="1:7" x14ac:dyDescent="0.25">
      <c r="A87" s="73"/>
      <c r="B87" s="73"/>
    </row>
    <row r="88" spans="1:7" x14ac:dyDescent="0.25">
      <c r="C88" s="74"/>
      <c r="D88" s="74"/>
      <c r="E88" s="75"/>
      <c r="F88" s="74"/>
      <c r="G88" s="76"/>
    </row>
    <row r="89" spans="1:7" x14ac:dyDescent="0.25">
      <c r="A89" s="73"/>
      <c r="B89" s="73"/>
    </row>
  </sheetData>
  <sheetProtection algorithmName="SHA-512" hashValue="Ic0XmZNlQz6mNynsxCpVnueaNnDpsxJAfZ+Vjh4JHVdEYUoOx/b9+B9P1D7xeY03OE7/Ny9CloMRIxEIrMqJgQ==" saltValue="c2fv2QuyeM+nNWhlFQCuDA==" spinCount="100000" sheet="1" objects="1" scenarios="1" selectLockedCells="1"/>
  <mergeCells count="4">
    <mergeCell ref="A1:G1"/>
    <mergeCell ref="A3:B3"/>
    <mergeCell ref="A4:B4"/>
    <mergeCell ref="E4:G4"/>
  </mergeCells>
  <printOptions gridLinesSet="0"/>
  <pageMargins left="0.59055118110236227" right="0.39370078740157483" top="0.19685039370078741" bottom="0.19685039370078741" header="0" footer="0.19685039370078741"/>
  <pageSetup paperSize="9" scale="89" orientation="portrait" horizontalDpi="300" r:id="rId1"/>
  <headerFooter alignWithMargins="0">
    <oddFooter>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39</vt:i4>
      </vt:variant>
    </vt:vector>
  </HeadingPairs>
  <TitlesOfParts>
    <vt:vector size="42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VRNKc</vt:lpstr>
      <vt:lpstr>VRNnazev</vt:lpstr>
      <vt:lpstr>VRNproc</vt:lpstr>
      <vt:lpstr>VRNzakl</vt:lpstr>
      <vt:lpstr>Zakazka</vt:lpstr>
      <vt:lpstr>Zaklad22</vt:lpstr>
      <vt:lpstr>Zaklad5</vt:lpstr>
      <vt:lpstr>Zhotovitel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Jirka</dc:creator>
  <cp:lastModifiedBy>uživatel</cp:lastModifiedBy>
  <dcterms:created xsi:type="dcterms:W3CDTF">2019-10-23T09:01:25Z</dcterms:created>
  <dcterms:modified xsi:type="dcterms:W3CDTF">2021-03-04T13:47:04Z</dcterms:modified>
</cp:coreProperties>
</file>